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67.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6045" windowWidth="23430" windowHeight="6330" tabRatio="739"/>
  </bookViews>
  <sheets>
    <sheet name="Index" sheetId="37" r:id="rId1"/>
    <sheet name="Notes" sheetId="39" r:id="rId2"/>
    <sheet name="Internal" sheetId="17" r:id="rId3"/>
    <sheet name="Internal charts" sheetId="21" r:id="rId4"/>
    <sheet name="International - LTIM" sheetId="19" r:id="rId5"/>
    <sheet name="LTIM charts" sheetId="31" r:id="rId6"/>
    <sheet name="International - LTIM cship" sheetId="40" r:id="rId7"/>
    <sheet name="LTIM charts cship" sheetId="41" r:id="rId8"/>
    <sheet name="International - LTIM reason" sheetId="42" r:id="rId9"/>
    <sheet name="LTIM charts reason" sheetId="43" r:id="rId10"/>
    <sheet name="International - IPS" sheetId="20" r:id="rId11"/>
    <sheet name="IPS charts" sheetId="22" r:id="rId12"/>
    <sheet name="International - LTIM IPS" sheetId="30" r:id="rId13"/>
    <sheet name="LTIM IPS charts" sheetId="32" r:id="rId14"/>
    <sheet name="NINo" sheetId="25" r:id="rId15"/>
    <sheet name="NINo charts" sheetId="26" r:id="rId16"/>
    <sheet name="Flag 4" sheetId="23" r:id="rId17"/>
    <sheet name="Flag 4 charts" sheetId="33" r:id="rId18"/>
    <sheet name="Short term" sheetId="14" r:id="rId19"/>
    <sheet name="Short term charts" sheetId="27" r:id="rId20"/>
  </sheets>
  <calcPr calcId="145621" calcMode="manual"/>
</workbook>
</file>

<file path=xl/calcChain.xml><?xml version="1.0" encoding="utf-8"?>
<calcChain xmlns="http://schemas.openxmlformats.org/spreadsheetml/2006/main">
  <c r="D148" i="42" l="1"/>
  <c r="E148" i="42"/>
  <c r="F148" i="42"/>
  <c r="G148" i="42"/>
  <c r="H148" i="42"/>
  <c r="I148" i="42"/>
  <c r="J148" i="42"/>
  <c r="K148" i="42"/>
  <c r="L148" i="42"/>
  <c r="L147" i="42"/>
  <c r="K147" i="42"/>
  <c r="K149" i="42" s="1"/>
  <c r="J147" i="42"/>
  <c r="I147" i="42"/>
  <c r="I149" i="42" s="1"/>
  <c r="H147" i="42"/>
  <c r="H149" i="42" s="1"/>
  <c r="G147" i="42"/>
  <c r="G149" i="42" s="1"/>
  <c r="F147" i="42"/>
  <c r="F149" i="42" s="1"/>
  <c r="E147" i="42"/>
  <c r="E149" i="42" s="1"/>
  <c r="D147" i="42"/>
  <c r="D149" i="42" s="1"/>
  <c r="D144" i="42"/>
  <c r="E144" i="42"/>
  <c r="F144" i="42"/>
  <c r="G144" i="42"/>
  <c r="H144" i="42"/>
  <c r="I144" i="42"/>
  <c r="J144" i="42"/>
  <c r="K144" i="42"/>
  <c r="L144" i="42"/>
  <c r="L143" i="42"/>
  <c r="K143" i="42"/>
  <c r="K145" i="42" s="1"/>
  <c r="J143" i="42"/>
  <c r="I143" i="42"/>
  <c r="I145" i="42" s="1"/>
  <c r="H143" i="42"/>
  <c r="H145" i="42" s="1"/>
  <c r="G143" i="42"/>
  <c r="G145" i="42" s="1"/>
  <c r="F143" i="42"/>
  <c r="F145" i="42" s="1"/>
  <c r="E143" i="42"/>
  <c r="E145" i="42" s="1"/>
  <c r="D143" i="42"/>
  <c r="D145" i="42"/>
  <c r="C148" i="42"/>
  <c r="C147" i="42"/>
  <c r="C149" i="42" s="1"/>
  <c r="C144" i="42"/>
  <c r="C143" i="42"/>
  <c r="C145" i="42" s="1"/>
  <c r="J125" i="42"/>
  <c r="K125" i="42"/>
  <c r="L125" i="42"/>
  <c r="M125" i="42"/>
  <c r="M124" i="42"/>
  <c r="L124" i="42"/>
  <c r="K124" i="42"/>
  <c r="J121" i="42"/>
  <c r="K121" i="42"/>
  <c r="L121" i="42"/>
  <c r="M121" i="42"/>
  <c r="M120" i="42"/>
  <c r="L120" i="42"/>
  <c r="K120" i="42"/>
  <c r="M126" i="42"/>
  <c r="J124" i="42"/>
  <c r="J126" i="42" s="1"/>
  <c r="J120" i="42"/>
  <c r="J122" i="42" s="1"/>
  <c r="J102" i="42"/>
  <c r="K102" i="42"/>
  <c r="L102" i="42"/>
  <c r="M102" i="42"/>
  <c r="M101" i="42"/>
  <c r="L101" i="42"/>
  <c r="K101" i="42"/>
  <c r="J101" i="42"/>
  <c r="J98" i="42"/>
  <c r="K98" i="42"/>
  <c r="L98" i="42"/>
  <c r="M98" i="42"/>
  <c r="M97" i="42"/>
  <c r="L97" i="42"/>
  <c r="K97" i="42"/>
  <c r="J97" i="42"/>
  <c r="J103" i="42"/>
  <c r="K79" i="42"/>
  <c r="L79" i="42"/>
  <c r="M79" i="42"/>
  <c r="M78" i="42"/>
  <c r="L78" i="42"/>
  <c r="K78" i="42"/>
  <c r="K75" i="42"/>
  <c r="L75" i="42"/>
  <c r="M75" i="42"/>
  <c r="M74" i="42"/>
  <c r="L74" i="42"/>
  <c r="K74" i="42"/>
  <c r="J79" i="42"/>
  <c r="J75" i="42"/>
  <c r="J78" i="42"/>
  <c r="J80" i="42" s="1"/>
  <c r="J74" i="42"/>
  <c r="J76" i="42" s="1"/>
  <c r="AV54" i="42"/>
  <c r="AU54" i="42"/>
  <c r="AT54" i="42"/>
  <c r="AS54" i="42"/>
  <c r="AR54" i="42"/>
  <c r="AQ54" i="42"/>
  <c r="AP54" i="42"/>
  <c r="AO54" i="42"/>
  <c r="AN54" i="42"/>
  <c r="AM54" i="42"/>
  <c r="AL54" i="42"/>
  <c r="AK54" i="42"/>
  <c r="AJ54" i="42"/>
  <c r="AI54" i="42"/>
  <c r="AH54" i="42"/>
  <c r="AG54" i="42"/>
  <c r="AC54" i="42"/>
  <c r="Y54" i="42"/>
  <c r="U54" i="42"/>
  <c r="Q54" i="42"/>
  <c r="M54" i="42"/>
  <c r="I54" i="42"/>
  <c r="AV46" i="42"/>
  <c r="AU46" i="42"/>
  <c r="AT46" i="42"/>
  <c r="AS46" i="42"/>
  <c r="AR46" i="42"/>
  <c r="AQ46" i="42"/>
  <c r="AP46" i="42"/>
  <c r="AO46" i="42"/>
  <c r="AN46" i="42"/>
  <c r="AM46" i="42"/>
  <c r="AL46" i="42"/>
  <c r="AK46" i="42"/>
  <c r="AJ46" i="42"/>
  <c r="AI46" i="42"/>
  <c r="AH46" i="42"/>
  <c r="AG46" i="42"/>
  <c r="AC46" i="42"/>
  <c r="Y46" i="42"/>
  <c r="U46" i="42"/>
  <c r="Q46" i="42"/>
  <c r="M46" i="42"/>
  <c r="I46" i="42"/>
  <c r="L140" i="42"/>
  <c r="K140" i="42"/>
  <c r="J140" i="42"/>
  <c r="I140" i="42"/>
  <c r="H140" i="42"/>
  <c r="G140" i="42"/>
  <c r="F140" i="42"/>
  <c r="E140" i="42"/>
  <c r="D140" i="42"/>
  <c r="C140" i="42"/>
  <c r="L139" i="42"/>
  <c r="L141" i="42" s="1"/>
  <c r="K139" i="42"/>
  <c r="K141" i="42" s="1"/>
  <c r="J139" i="42"/>
  <c r="J141" i="42" s="1"/>
  <c r="I139" i="42"/>
  <c r="I141" i="42" s="1"/>
  <c r="H139" i="42"/>
  <c r="H141" i="42" s="1"/>
  <c r="G139" i="42"/>
  <c r="G141" i="42" s="1"/>
  <c r="F139" i="42"/>
  <c r="F141" i="42" s="1"/>
  <c r="E139" i="42"/>
  <c r="E141" i="42" s="1"/>
  <c r="D139" i="42"/>
  <c r="D141" i="42" s="1"/>
  <c r="C139" i="42"/>
  <c r="C141" i="42" s="1"/>
  <c r="L136" i="42"/>
  <c r="K136" i="42"/>
  <c r="J136" i="42"/>
  <c r="I136" i="42"/>
  <c r="H136" i="42"/>
  <c r="G136" i="42"/>
  <c r="F136" i="42"/>
  <c r="E136" i="42"/>
  <c r="D136" i="42"/>
  <c r="C136" i="42"/>
  <c r="L135" i="42"/>
  <c r="L137" i="42" s="1"/>
  <c r="K135" i="42"/>
  <c r="K137" i="42" s="1"/>
  <c r="J135" i="42"/>
  <c r="J137" i="42" s="1"/>
  <c r="I135" i="42"/>
  <c r="I137" i="42" s="1"/>
  <c r="H135" i="42"/>
  <c r="H137" i="42" s="1"/>
  <c r="G135" i="42"/>
  <c r="G137" i="42" s="1"/>
  <c r="F135" i="42"/>
  <c r="F137" i="42" s="1"/>
  <c r="E135" i="42"/>
  <c r="E137" i="42" s="1"/>
  <c r="D135" i="42"/>
  <c r="D137" i="42" s="1"/>
  <c r="C135" i="42"/>
  <c r="C137" i="42" s="1"/>
  <c r="L132" i="42"/>
  <c r="K132" i="42"/>
  <c r="J132" i="42"/>
  <c r="I132" i="42"/>
  <c r="H132" i="42"/>
  <c r="G132" i="42"/>
  <c r="F132" i="42"/>
  <c r="E132" i="42"/>
  <c r="D132" i="42"/>
  <c r="C132" i="42"/>
  <c r="L131" i="42"/>
  <c r="K131" i="42"/>
  <c r="J131" i="42"/>
  <c r="I131" i="42"/>
  <c r="H131" i="42"/>
  <c r="G131" i="42"/>
  <c r="F131" i="42"/>
  <c r="E131" i="42"/>
  <c r="D131" i="42"/>
  <c r="C131" i="42"/>
  <c r="M117" i="42"/>
  <c r="L117" i="42"/>
  <c r="K117" i="42"/>
  <c r="J117" i="42"/>
  <c r="M116" i="42"/>
  <c r="M118" i="42" s="1"/>
  <c r="L116" i="42"/>
  <c r="L118" i="42" s="1"/>
  <c r="K116" i="42"/>
  <c r="K118" i="42" s="1"/>
  <c r="J116" i="42"/>
  <c r="J118" i="42" s="1"/>
  <c r="M113" i="42"/>
  <c r="L113" i="42"/>
  <c r="K113" i="42"/>
  <c r="J113" i="42"/>
  <c r="M112" i="42"/>
  <c r="M114" i="42" s="1"/>
  <c r="L112" i="42"/>
  <c r="L114" i="42" s="1"/>
  <c r="K112" i="42"/>
  <c r="K114" i="42" s="1"/>
  <c r="J112" i="42"/>
  <c r="J114" i="42" s="1"/>
  <c r="M109" i="42"/>
  <c r="L109" i="42"/>
  <c r="K109" i="42"/>
  <c r="J109" i="42"/>
  <c r="M108" i="42"/>
  <c r="M110" i="42" s="1"/>
  <c r="L108" i="42"/>
  <c r="L110" i="42" s="1"/>
  <c r="K108" i="42"/>
  <c r="K110" i="42" s="1"/>
  <c r="J108" i="42"/>
  <c r="J110" i="42" s="1"/>
  <c r="M94" i="42"/>
  <c r="L94" i="42"/>
  <c r="K94" i="42"/>
  <c r="J94" i="42"/>
  <c r="M93" i="42"/>
  <c r="M95" i="42" s="1"/>
  <c r="L93" i="42"/>
  <c r="L95" i="42" s="1"/>
  <c r="K93" i="42"/>
  <c r="K95" i="42" s="1"/>
  <c r="J93" i="42"/>
  <c r="J95" i="42" s="1"/>
  <c r="M90" i="42"/>
  <c r="L90" i="42"/>
  <c r="K90" i="42"/>
  <c r="J90" i="42"/>
  <c r="M89" i="42"/>
  <c r="M91" i="42" s="1"/>
  <c r="L89" i="42"/>
  <c r="L91" i="42" s="1"/>
  <c r="K89" i="42"/>
  <c r="K91" i="42" s="1"/>
  <c r="J89" i="42"/>
  <c r="J91" i="42" s="1"/>
  <c r="M86" i="42"/>
  <c r="L86" i="42"/>
  <c r="K86" i="42"/>
  <c r="J86" i="42"/>
  <c r="M85" i="42"/>
  <c r="M87" i="42" s="1"/>
  <c r="L85" i="42"/>
  <c r="L87" i="42" s="1"/>
  <c r="K85" i="42"/>
  <c r="K87" i="42" s="1"/>
  <c r="J85" i="42"/>
  <c r="J87" i="42" s="1"/>
  <c r="M71" i="42"/>
  <c r="L71" i="42"/>
  <c r="K71" i="42"/>
  <c r="J71" i="42"/>
  <c r="M70" i="42"/>
  <c r="M72" i="42" s="1"/>
  <c r="L70" i="42"/>
  <c r="L72" i="42" s="1"/>
  <c r="K70" i="42"/>
  <c r="K72" i="42" s="1"/>
  <c r="J70" i="42"/>
  <c r="J72" i="42" s="1"/>
  <c r="M67" i="42"/>
  <c r="L67" i="42"/>
  <c r="K67" i="42"/>
  <c r="J67" i="42"/>
  <c r="M66" i="42"/>
  <c r="M68" i="42" s="1"/>
  <c r="L66" i="42"/>
  <c r="L68" i="42" s="1"/>
  <c r="K66" i="42"/>
  <c r="K68" i="42" s="1"/>
  <c r="J66" i="42"/>
  <c r="J68" i="42" s="1"/>
  <c r="M63" i="42"/>
  <c r="L63" i="42"/>
  <c r="K63" i="42"/>
  <c r="J63" i="42"/>
  <c r="M62" i="42"/>
  <c r="M64" i="42" s="1"/>
  <c r="L62" i="42"/>
  <c r="L64" i="42" s="1"/>
  <c r="K62" i="42"/>
  <c r="K64" i="42" s="1"/>
  <c r="J62" i="42"/>
  <c r="J64" i="42" s="1"/>
  <c r="AV38" i="42"/>
  <c r="AU38" i="42"/>
  <c r="AT38" i="42"/>
  <c r="AS38" i="42"/>
  <c r="AR38" i="42"/>
  <c r="AQ38" i="42"/>
  <c r="AP38" i="42"/>
  <c r="AO38" i="42"/>
  <c r="AN38" i="42"/>
  <c r="AM38" i="42"/>
  <c r="AL38" i="42"/>
  <c r="AK38" i="42"/>
  <c r="AJ38" i="42"/>
  <c r="AI38" i="42"/>
  <c r="AH38" i="42"/>
  <c r="AG38" i="42"/>
  <c r="AC38" i="42"/>
  <c r="Y38" i="42"/>
  <c r="U38" i="42"/>
  <c r="Q38" i="42"/>
  <c r="M38" i="42"/>
  <c r="I38" i="42"/>
  <c r="AV30" i="42"/>
  <c r="AU30" i="42"/>
  <c r="AT30" i="42"/>
  <c r="AS30" i="42"/>
  <c r="AR30" i="42"/>
  <c r="AQ30" i="42"/>
  <c r="AP30" i="42"/>
  <c r="AO30" i="42"/>
  <c r="AN30" i="42"/>
  <c r="AM30" i="42"/>
  <c r="AL30" i="42"/>
  <c r="AK30" i="42"/>
  <c r="AJ30" i="42"/>
  <c r="AI30" i="42"/>
  <c r="AH30" i="42"/>
  <c r="AG30" i="42"/>
  <c r="AC30" i="42"/>
  <c r="Y30" i="42"/>
  <c r="U30" i="42"/>
  <c r="Q30" i="42"/>
  <c r="M30" i="42"/>
  <c r="I30" i="42"/>
  <c r="AV22" i="42"/>
  <c r="AU22" i="42"/>
  <c r="AT22" i="42"/>
  <c r="AS22" i="42"/>
  <c r="AR22" i="42"/>
  <c r="AQ22" i="42"/>
  <c r="AP22" i="42"/>
  <c r="AO22" i="42"/>
  <c r="AN22" i="42"/>
  <c r="AM22" i="42"/>
  <c r="AL22" i="42"/>
  <c r="AK22" i="42"/>
  <c r="AJ22" i="42"/>
  <c r="AI22" i="42"/>
  <c r="AH22" i="42"/>
  <c r="AG22" i="42"/>
  <c r="AC22" i="42"/>
  <c r="Y22" i="42"/>
  <c r="U22" i="42"/>
  <c r="Q22" i="42"/>
  <c r="M22" i="42"/>
  <c r="I22" i="42"/>
  <c r="J99" i="42" l="1"/>
  <c r="M122" i="42"/>
  <c r="J149" i="42"/>
  <c r="L149" i="42"/>
  <c r="J145" i="42"/>
  <c r="L145" i="42"/>
  <c r="M99" i="42"/>
  <c r="K103" i="42"/>
  <c r="K122" i="42"/>
  <c r="L122" i="42"/>
  <c r="K126" i="42"/>
  <c r="K99" i="42"/>
  <c r="L99" i="42"/>
  <c r="M103" i="42"/>
  <c r="L103" i="42"/>
  <c r="L126" i="42"/>
  <c r="L76" i="42"/>
  <c r="L80" i="42"/>
  <c r="K80" i="42"/>
  <c r="M80" i="42"/>
  <c r="K76" i="42"/>
  <c r="M76" i="42"/>
  <c r="C133" i="42"/>
  <c r="E133" i="42"/>
  <c r="G133" i="42"/>
  <c r="I133" i="42"/>
  <c r="K133" i="42"/>
  <c r="D133" i="42"/>
  <c r="F133" i="42"/>
  <c r="H133" i="42"/>
  <c r="J133" i="42"/>
  <c r="L133" i="42"/>
  <c r="B98" i="40"/>
  <c r="C98" i="40"/>
  <c r="D98" i="40"/>
  <c r="E98" i="40"/>
  <c r="F98" i="40"/>
  <c r="G98" i="40"/>
  <c r="H98" i="40"/>
  <c r="I98" i="40"/>
  <c r="J98" i="40"/>
  <c r="K98" i="40"/>
  <c r="L98" i="40"/>
  <c r="L97" i="40"/>
  <c r="K97" i="40"/>
  <c r="J97" i="40"/>
  <c r="I97" i="40"/>
  <c r="H97" i="40"/>
  <c r="G97" i="40"/>
  <c r="F97" i="40"/>
  <c r="E97" i="40"/>
  <c r="D97" i="40"/>
  <c r="C97" i="40"/>
  <c r="B97" i="40"/>
  <c r="B89" i="40"/>
  <c r="J83" i="40"/>
  <c r="K83" i="40"/>
  <c r="L83" i="40"/>
  <c r="M83" i="40"/>
  <c r="M82" i="40"/>
  <c r="L82" i="40"/>
  <c r="L84" i="40" s="1"/>
  <c r="K82" i="40"/>
  <c r="J82" i="40"/>
  <c r="J84" i="40" s="1"/>
  <c r="J74" i="40"/>
  <c r="J75" i="40"/>
  <c r="J76" i="40" s="1"/>
  <c r="K75" i="40"/>
  <c r="L75" i="40"/>
  <c r="M75" i="40"/>
  <c r="M74" i="40"/>
  <c r="M76" i="40" s="1"/>
  <c r="L74" i="40"/>
  <c r="K74" i="40"/>
  <c r="K76" i="40" s="1"/>
  <c r="B68" i="40"/>
  <c r="C68" i="40"/>
  <c r="D68" i="40"/>
  <c r="E68" i="40"/>
  <c r="F68" i="40"/>
  <c r="G68" i="40"/>
  <c r="H68" i="40"/>
  <c r="I68" i="40"/>
  <c r="J68" i="40"/>
  <c r="K68" i="40"/>
  <c r="L68" i="40"/>
  <c r="M68" i="40"/>
  <c r="M67" i="40"/>
  <c r="L67" i="40"/>
  <c r="L69" i="40" s="1"/>
  <c r="K67" i="40"/>
  <c r="J67" i="40"/>
  <c r="J69" i="40" s="1"/>
  <c r="I67" i="40"/>
  <c r="H67" i="40"/>
  <c r="H69" i="40" s="1"/>
  <c r="G67" i="40"/>
  <c r="F67" i="40"/>
  <c r="F69" i="40" s="1"/>
  <c r="E67" i="40"/>
  <c r="D67" i="40"/>
  <c r="D69" i="40" s="1"/>
  <c r="C67" i="40"/>
  <c r="B67" i="40"/>
  <c r="B69" i="40" s="1"/>
  <c r="M60" i="40"/>
  <c r="M59" i="40"/>
  <c r="L59" i="40"/>
  <c r="B59" i="40"/>
  <c r="K52" i="40"/>
  <c r="L52" i="40"/>
  <c r="M52" i="40"/>
  <c r="M51" i="40"/>
  <c r="L51" i="40"/>
  <c r="K51" i="40"/>
  <c r="J52" i="40"/>
  <c r="J51" i="40"/>
  <c r="L44" i="40"/>
  <c r="M44" i="40"/>
  <c r="M43" i="40"/>
  <c r="L43" i="40"/>
  <c r="K44" i="40"/>
  <c r="K43" i="40"/>
  <c r="AH19" i="40"/>
  <c r="AI19" i="40"/>
  <c r="AJ19" i="40"/>
  <c r="AK19" i="40"/>
  <c r="AL19" i="40"/>
  <c r="AM19" i="40"/>
  <c r="AN19" i="40"/>
  <c r="AO19" i="40"/>
  <c r="AP19" i="40"/>
  <c r="AQ19" i="40"/>
  <c r="AR19" i="40"/>
  <c r="AS19" i="40"/>
  <c r="AT19" i="40"/>
  <c r="AU19" i="40"/>
  <c r="J44" i="40"/>
  <c r="J43" i="40"/>
  <c r="J47" i="40"/>
  <c r="S35" i="40"/>
  <c r="E35" i="40"/>
  <c r="G35" i="40"/>
  <c r="I35" i="40"/>
  <c r="K35" i="40"/>
  <c r="M35" i="40"/>
  <c r="O35" i="40"/>
  <c r="Q35" i="40"/>
  <c r="U35" i="40"/>
  <c r="W35" i="40"/>
  <c r="Y35" i="40"/>
  <c r="AA35" i="40"/>
  <c r="AC35" i="40"/>
  <c r="AE35" i="40"/>
  <c r="AG35" i="40"/>
  <c r="AH35" i="40"/>
  <c r="AI35" i="40"/>
  <c r="AJ35" i="40"/>
  <c r="AK35" i="40"/>
  <c r="AL35" i="40"/>
  <c r="AM35" i="40"/>
  <c r="AN35" i="40"/>
  <c r="AO35" i="40"/>
  <c r="AP35" i="40"/>
  <c r="AQ35" i="40"/>
  <c r="AR35" i="40"/>
  <c r="AS35" i="40"/>
  <c r="AT35" i="40"/>
  <c r="AU35" i="40"/>
  <c r="AV35" i="40"/>
  <c r="C35" i="40"/>
  <c r="C27" i="40"/>
  <c r="E27" i="40"/>
  <c r="G27" i="40"/>
  <c r="C19" i="40"/>
  <c r="E19" i="40"/>
  <c r="G19" i="40"/>
  <c r="AV19" i="40"/>
  <c r="L94" i="40"/>
  <c r="K94" i="40"/>
  <c r="J94" i="40"/>
  <c r="I94" i="40"/>
  <c r="H94" i="40"/>
  <c r="G94" i="40"/>
  <c r="F94" i="40"/>
  <c r="E94" i="40"/>
  <c r="D94" i="40"/>
  <c r="C94" i="40"/>
  <c r="B94" i="40"/>
  <c r="L93" i="40"/>
  <c r="K93" i="40"/>
  <c r="J93" i="40"/>
  <c r="I93" i="40"/>
  <c r="H93" i="40"/>
  <c r="G93" i="40"/>
  <c r="F93" i="40"/>
  <c r="E93" i="40"/>
  <c r="D93" i="40"/>
  <c r="C93" i="40"/>
  <c r="B93" i="40"/>
  <c r="L90" i="40"/>
  <c r="K90" i="40"/>
  <c r="J90" i="40"/>
  <c r="I90" i="40"/>
  <c r="H90" i="40"/>
  <c r="G90" i="40"/>
  <c r="F90" i="40"/>
  <c r="E90" i="40"/>
  <c r="D90" i="40"/>
  <c r="C90" i="40"/>
  <c r="B90" i="40"/>
  <c r="L89" i="40"/>
  <c r="K89" i="40"/>
  <c r="J89" i="40"/>
  <c r="I89" i="40"/>
  <c r="H89" i="40"/>
  <c r="G89" i="40"/>
  <c r="F89" i="40"/>
  <c r="E89" i="40"/>
  <c r="D89" i="40"/>
  <c r="C89" i="40"/>
  <c r="M79" i="40"/>
  <c r="L79" i="40"/>
  <c r="K79" i="40"/>
  <c r="J79" i="40"/>
  <c r="M78" i="40"/>
  <c r="L78" i="40"/>
  <c r="L80" i="40" s="1"/>
  <c r="K78" i="40"/>
  <c r="K80" i="40" s="1"/>
  <c r="J78" i="40"/>
  <c r="J80" i="40" s="1"/>
  <c r="M64" i="40"/>
  <c r="L64" i="40"/>
  <c r="K64" i="40"/>
  <c r="J64" i="40"/>
  <c r="I64" i="40"/>
  <c r="H64" i="40"/>
  <c r="G64" i="40"/>
  <c r="F64" i="40"/>
  <c r="E64" i="40"/>
  <c r="D64" i="40"/>
  <c r="C64" i="40"/>
  <c r="B64" i="40"/>
  <c r="M63" i="40"/>
  <c r="M65" i="40" s="1"/>
  <c r="L63" i="40"/>
  <c r="L65" i="40" s="1"/>
  <c r="K63" i="40"/>
  <c r="J63" i="40"/>
  <c r="J65" i="40" s="1"/>
  <c r="I63" i="40"/>
  <c r="H63" i="40"/>
  <c r="H65" i="40" s="1"/>
  <c r="G63" i="40"/>
  <c r="F63" i="40"/>
  <c r="F65" i="40" s="1"/>
  <c r="E63" i="40"/>
  <c r="D63" i="40"/>
  <c r="D65" i="40" s="1"/>
  <c r="C63" i="40"/>
  <c r="B63" i="40"/>
  <c r="B65" i="40" s="1"/>
  <c r="L60" i="40"/>
  <c r="K60" i="40"/>
  <c r="J60" i="40"/>
  <c r="I60" i="40"/>
  <c r="H60" i="40"/>
  <c r="G60" i="40"/>
  <c r="F60" i="40"/>
  <c r="E60" i="40"/>
  <c r="D60" i="40"/>
  <c r="C60" i="40"/>
  <c r="B60" i="40"/>
  <c r="K59" i="40"/>
  <c r="J59" i="40"/>
  <c r="I59" i="40"/>
  <c r="H59" i="40"/>
  <c r="G59" i="40"/>
  <c r="F59" i="40"/>
  <c r="E59" i="40"/>
  <c r="D59" i="40"/>
  <c r="C59" i="40"/>
  <c r="M48" i="40"/>
  <c r="L48" i="40"/>
  <c r="K48" i="40"/>
  <c r="J48" i="40"/>
  <c r="M47" i="40"/>
  <c r="M49" i="40" s="1"/>
  <c r="L47" i="40"/>
  <c r="L49" i="40" s="1"/>
  <c r="K47" i="40"/>
  <c r="K49" i="40" s="1"/>
  <c r="J49" i="40"/>
  <c r="AV27" i="40"/>
  <c r="AU27" i="40"/>
  <c r="AT27" i="40"/>
  <c r="AS27" i="40"/>
  <c r="L95" i="40" s="1"/>
  <c r="AR27" i="40"/>
  <c r="AQ27" i="40"/>
  <c r="AP27" i="40"/>
  <c r="AO27" i="40"/>
  <c r="K95" i="40" s="1"/>
  <c r="AN27" i="40"/>
  <c r="AM27" i="40"/>
  <c r="AL27" i="40"/>
  <c r="AK27" i="40"/>
  <c r="J95" i="40" s="1"/>
  <c r="AJ27" i="40"/>
  <c r="AI27" i="40"/>
  <c r="AH27" i="40"/>
  <c r="AG27" i="40"/>
  <c r="I95" i="40" s="1"/>
  <c r="AE27" i="40"/>
  <c r="AC27" i="40"/>
  <c r="H95" i="40" s="1"/>
  <c r="AA27" i="40"/>
  <c r="Y27" i="40"/>
  <c r="G95" i="40" s="1"/>
  <c r="W27" i="40"/>
  <c r="U27" i="40"/>
  <c r="F95" i="40" s="1"/>
  <c r="S27" i="40"/>
  <c r="Q27" i="40"/>
  <c r="E95" i="40" s="1"/>
  <c r="O27" i="40"/>
  <c r="M27" i="40"/>
  <c r="D95" i="40" s="1"/>
  <c r="K27" i="40"/>
  <c r="I27" i="40"/>
  <c r="C95" i="40" s="1"/>
  <c r="AG19" i="40"/>
  <c r="AE19" i="40"/>
  <c r="AC19" i="40"/>
  <c r="AA19" i="40"/>
  <c r="Y19" i="40"/>
  <c r="W19" i="40"/>
  <c r="U19" i="40"/>
  <c r="S19" i="40"/>
  <c r="Q19" i="40"/>
  <c r="O19" i="40"/>
  <c r="M19" i="40"/>
  <c r="K19" i="40"/>
  <c r="I19" i="40"/>
  <c r="O84" i="20"/>
  <c r="O83" i="20"/>
  <c r="C69" i="40" l="1"/>
  <c r="K84" i="40"/>
  <c r="M84" i="40"/>
  <c r="E69" i="40"/>
  <c r="G69" i="40"/>
  <c r="I69" i="40"/>
  <c r="K69" i="40"/>
  <c r="M69" i="40"/>
  <c r="L76" i="40"/>
  <c r="M61" i="40"/>
  <c r="L45" i="40"/>
  <c r="F91" i="40"/>
  <c r="M45" i="40"/>
  <c r="L53" i="40"/>
  <c r="J45" i="40"/>
  <c r="J53" i="40"/>
  <c r="M53" i="40"/>
  <c r="K53" i="40"/>
  <c r="K45" i="40"/>
  <c r="K61" i="40"/>
  <c r="J91" i="40"/>
  <c r="J99" i="40" s="1"/>
  <c r="I61" i="40"/>
  <c r="G61" i="40"/>
  <c r="E61" i="40"/>
  <c r="B91" i="40"/>
  <c r="C61" i="40"/>
  <c r="D91" i="40"/>
  <c r="D99" i="40" s="1"/>
  <c r="L91" i="40"/>
  <c r="L99" i="40" s="1"/>
  <c r="H91" i="40"/>
  <c r="H99" i="40" s="1"/>
  <c r="F99" i="40"/>
  <c r="B61" i="40"/>
  <c r="D61" i="40"/>
  <c r="F61" i="40"/>
  <c r="H61" i="40"/>
  <c r="J61" i="40"/>
  <c r="L61" i="40"/>
  <c r="M80" i="40"/>
  <c r="B95" i="40"/>
  <c r="C65" i="40"/>
  <c r="E65" i="40"/>
  <c r="G65" i="40"/>
  <c r="I65" i="40"/>
  <c r="K65" i="40"/>
  <c r="C91" i="40"/>
  <c r="C99" i="40" s="1"/>
  <c r="E91" i="40"/>
  <c r="E99" i="40" s="1"/>
  <c r="G91" i="40"/>
  <c r="G99" i="40" s="1"/>
  <c r="I91" i="40"/>
  <c r="I99" i="40" s="1"/>
  <c r="K91" i="40"/>
  <c r="K99" i="40" s="1"/>
  <c r="M79" i="30"/>
  <c r="M78" i="30"/>
  <c r="M77" i="30"/>
  <c r="M75" i="30"/>
  <c r="M74" i="30"/>
  <c r="M73" i="30"/>
  <c r="M70" i="30"/>
  <c r="M69" i="30"/>
  <c r="M71" i="30"/>
  <c r="AV13" i="30"/>
  <c r="AV14" i="30"/>
  <c r="AV15" i="30"/>
  <c r="AV21" i="30"/>
  <c r="AV22" i="30"/>
  <c r="AV23" i="30"/>
  <c r="AV29" i="30"/>
  <c r="AV30" i="30"/>
  <c r="AV31" i="30"/>
  <c r="M94" i="20"/>
  <c r="M93" i="20"/>
  <c r="M92" i="20"/>
  <c r="M89" i="20"/>
  <c r="M90" i="20" s="1"/>
  <c r="M88" i="20"/>
  <c r="M85" i="20"/>
  <c r="M86" i="20" s="1"/>
  <c r="M84" i="20"/>
  <c r="M81" i="20"/>
  <c r="M80" i="20"/>
  <c r="M82" i="20"/>
  <c r="AV18" i="20"/>
  <c r="AV26" i="20"/>
  <c r="AV34" i="20"/>
  <c r="M131" i="19"/>
  <c r="L131" i="19"/>
  <c r="L130" i="19"/>
  <c r="M130" i="19"/>
  <c r="M129" i="19"/>
  <c r="M126" i="19"/>
  <c r="M134" i="19" s="1"/>
  <c r="M125" i="19"/>
  <c r="M118" i="19"/>
  <c r="M117" i="19"/>
  <c r="M119" i="19"/>
  <c r="M127" i="19"/>
  <c r="M133" i="19"/>
  <c r="M135" i="19"/>
  <c r="AV51" i="19"/>
  <c r="AV43" i="19"/>
  <c r="AV27" i="19"/>
  <c r="B99" i="40" l="1"/>
  <c r="K148" i="19"/>
  <c r="L148" i="19"/>
  <c r="K149" i="19"/>
  <c r="L149" i="19"/>
  <c r="K150" i="19"/>
  <c r="L150" i="19"/>
  <c r="L141" i="19"/>
  <c r="L140" i="19"/>
  <c r="K141" i="19"/>
  <c r="K140" i="19"/>
  <c r="K142" i="19"/>
  <c r="AO33" i="19"/>
  <c r="AQ33" i="19"/>
  <c r="AS33" i="19"/>
  <c r="AO34" i="19"/>
  <c r="AQ34" i="19"/>
  <c r="AS34" i="19"/>
  <c r="AO35" i="19"/>
  <c r="AQ35" i="19"/>
  <c r="AS35" i="19"/>
  <c r="AO19" i="19"/>
  <c r="AQ19" i="19"/>
  <c r="AS19" i="19"/>
  <c r="L142" i="19" l="1"/>
  <c r="AT29" i="30"/>
  <c r="M47" i="30" s="1"/>
  <c r="AU29" i="30"/>
  <c r="M62" i="30" s="1"/>
  <c r="AT30" i="30"/>
  <c r="M48" i="30" s="1"/>
  <c r="AU30" i="30"/>
  <c r="M63" i="30" s="1"/>
  <c r="AT31" i="30"/>
  <c r="AU31" i="30"/>
  <c r="AT21" i="30"/>
  <c r="M43" i="30" s="1"/>
  <c r="AU21" i="30"/>
  <c r="M58" i="30" s="1"/>
  <c r="AT22" i="30"/>
  <c r="M44" i="30" s="1"/>
  <c r="AU22" i="30"/>
  <c r="M59" i="30" s="1"/>
  <c r="AT23" i="30"/>
  <c r="AU23" i="30"/>
  <c r="AT14" i="30"/>
  <c r="M40" i="30" s="1"/>
  <c r="AU14" i="30"/>
  <c r="M55" i="30" s="1"/>
  <c r="AT13" i="30"/>
  <c r="M39" i="30" s="1"/>
  <c r="AU13" i="30"/>
  <c r="M54" i="30" s="1"/>
  <c r="AT15" i="30"/>
  <c r="AU15" i="30"/>
  <c r="M70" i="20"/>
  <c r="M69" i="20"/>
  <c r="M66" i="20"/>
  <c r="M67" i="20" s="1"/>
  <c r="M65" i="20"/>
  <c r="M62" i="20"/>
  <c r="M61" i="20"/>
  <c r="M51" i="20"/>
  <c r="M55" i="20" s="1"/>
  <c r="M50" i="20"/>
  <c r="M47" i="20"/>
  <c r="M46" i="20"/>
  <c r="M43" i="20"/>
  <c r="M42" i="20"/>
  <c r="M63" i="20"/>
  <c r="M48" i="20"/>
  <c r="M52" i="20"/>
  <c r="AT34" i="20"/>
  <c r="AU34" i="20"/>
  <c r="AT26" i="20"/>
  <c r="AU26" i="20"/>
  <c r="AT18" i="20"/>
  <c r="AU18" i="20"/>
  <c r="M41" i="30" l="1"/>
  <c r="M49" i="30"/>
  <c r="M64" i="30"/>
  <c r="M60" i="30"/>
  <c r="M56" i="30"/>
  <c r="M45" i="30"/>
  <c r="M71" i="20"/>
  <c r="M75" i="20" s="1"/>
  <c r="M74" i="20"/>
  <c r="M73" i="20"/>
  <c r="M56" i="20"/>
  <c r="M54" i="20"/>
  <c r="M44" i="20"/>
  <c r="M106" i="19"/>
  <c r="M104" i="19"/>
  <c r="M103" i="19"/>
  <c r="M102" i="19"/>
  <c r="M100" i="19"/>
  <c r="M99" i="19"/>
  <c r="M98" i="19"/>
  <c r="M91" i="19"/>
  <c r="M90" i="19"/>
  <c r="M92" i="19"/>
  <c r="AT43" i="19"/>
  <c r="AU43" i="19"/>
  <c r="M76" i="19"/>
  <c r="M75" i="19"/>
  <c r="M72" i="19"/>
  <c r="M73" i="19" s="1"/>
  <c r="M71" i="19"/>
  <c r="M64" i="19"/>
  <c r="M63" i="19"/>
  <c r="M65" i="19"/>
  <c r="AT51" i="19"/>
  <c r="AU51" i="19"/>
  <c r="AT27" i="19"/>
  <c r="AU27" i="19"/>
  <c r="M108" i="19" l="1"/>
  <c r="M107" i="19"/>
  <c r="M77" i="19"/>
  <c r="M81" i="19" s="1"/>
  <c r="M80" i="19"/>
  <c r="M79" i="19"/>
  <c r="C16" i="17"/>
  <c r="D16" i="17"/>
  <c r="E16" i="17"/>
  <c r="F16" i="17"/>
  <c r="G16" i="17"/>
  <c r="H16" i="17"/>
  <c r="I16" i="17"/>
  <c r="J16" i="17"/>
  <c r="K16" i="17"/>
  <c r="L16" i="17"/>
  <c r="B16" i="17"/>
  <c r="L95" i="19" l="1"/>
  <c r="L87" i="19"/>
  <c r="L86" i="19"/>
  <c r="L88" i="19" s="1"/>
  <c r="L40" i="25" l="1"/>
  <c r="L44" i="25"/>
  <c r="L43" i="25"/>
  <c r="L39" i="25"/>
  <c r="L35" i="25" l="1"/>
  <c r="L36" i="25"/>
  <c r="L45" i="25"/>
  <c r="M26" i="23"/>
  <c r="AS29" i="30"/>
  <c r="L92" i="30" s="1"/>
  <c r="AS30" i="30"/>
  <c r="L93" i="30" s="1"/>
  <c r="AS21" i="30"/>
  <c r="L88" i="30" s="1"/>
  <c r="AS22" i="30"/>
  <c r="L89" i="30" s="1"/>
  <c r="AS13" i="30"/>
  <c r="L84" i="30" s="1"/>
  <c r="AS14" i="30"/>
  <c r="L85" i="30" s="1"/>
  <c r="L113" i="20"/>
  <c r="L112" i="20"/>
  <c r="L111" i="20"/>
  <c r="L108" i="20"/>
  <c r="L109" i="20"/>
  <c r="L107" i="20"/>
  <c r="L104" i="20"/>
  <c r="L105" i="20"/>
  <c r="L103" i="20"/>
  <c r="L101" i="20"/>
  <c r="L100" i="20"/>
  <c r="L99" i="20"/>
  <c r="AS34" i="20"/>
  <c r="AS26" i="20"/>
  <c r="AS18" i="20"/>
  <c r="AS51" i="19"/>
  <c r="AS43" i="19"/>
  <c r="AS23" i="30" s="1"/>
  <c r="L90" i="30" s="1"/>
  <c r="AS15" i="30" l="1"/>
  <c r="L86" i="30" s="1"/>
  <c r="AS31" i="30"/>
  <c r="L94" i="30" s="1"/>
  <c r="L41" i="25"/>
  <c r="L37" i="25"/>
  <c r="L157" i="19"/>
  <c r="L158" i="19"/>
  <c r="L156" i="19"/>
  <c r="L153" i="19"/>
  <c r="L154" i="19"/>
  <c r="L162" i="19" s="1"/>
  <c r="L152" i="19"/>
  <c r="L145" i="19"/>
  <c r="L144" i="19"/>
  <c r="AS27" i="19"/>
  <c r="L146" i="19" s="1"/>
  <c r="L160" i="19" l="1"/>
  <c r="L161" i="19"/>
  <c r="B40" i="25"/>
  <c r="AR29" i="30" l="1"/>
  <c r="L77" i="30" s="1"/>
  <c r="AR30" i="30"/>
  <c r="L78" i="30" s="1"/>
  <c r="AR21" i="30"/>
  <c r="L73" i="30" s="1"/>
  <c r="AR22" i="30"/>
  <c r="L74" i="30" s="1"/>
  <c r="AR14" i="30"/>
  <c r="L70" i="30" s="1"/>
  <c r="AR13" i="30"/>
  <c r="L69" i="30" s="1"/>
  <c r="L92" i="20"/>
  <c r="L93" i="20"/>
  <c r="L94" i="20"/>
  <c r="L90" i="20"/>
  <c r="L89" i="20"/>
  <c r="L88" i="20"/>
  <c r="L86" i="20"/>
  <c r="L85" i="20"/>
  <c r="L84" i="20"/>
  <c r="L81" i="20"/>
  <c r="L80" i="20"/>
  <c r="L82" i="20" s="1"/>
  <c r="AR34" i="20"/>
  <c r="AR26" i="20"/>
  <c r="AR18" i="20"/>
  <c r="L129" i="19"/>
  <c r="L126" i="19"/>
  <c r="L134" i="19" s="1"/>
  <c r="L125" i="19"/>
  <c r="L118" i="19"/>
  <c r="L117" i="19"/>
  <c r="AR51" i="19"/>
  <c r="AR43" i="19"/>
  <c r="L127" i="19" s="1"/>
  <c r="AR27" i="19"/>
  <c r="L133" i="19" l="1"/>
  <c r="L119" i="19"/>
  <c r="AR23" i="30"/>
  <c r="L75" i="30" s="1"/>
  <c r="AR31" i="30"/>
  <c r="L79" i="30" s="1"/>
  <c r="L71" i="30"/>
  <c r="AR15" i="30"/>
  <c r="K36" i="25"/>
  <c r="J36" i="25"/>
  <c r="I36" i="25"/>
  <c r="H36" i="25"/>
  <c r="G36" i="25"/>
  <c r="F36" i="25"/>
  <c r="E36" i="25"/>
  <c r="D36" i="25"/>
  <c r="C36" i="25"/>
  <c r="B36" i="25"/>
  <c r="K35" i="25"/>
  <c r="J35" i="25"/>
  <c r="I35" i="25"/>
  <c r="H35" i="25"/>
  <c r="G35" i="25"/>
  <c r="F35" i="25"/>
  <c r="E35" i="25"/>
  <c r="D35" i="25"/>
  <c r="C35" i="25"/>
  <c r="K81" i="20" l="1"/>
  <c r="J81" i="20"/>
  <c r="K80" i="20"/>
  <c r="J80" i="20"/>
  <c r="AQ30" i="30"/>
  <c r="L63" i="30" s="1"/>
  <c r="AQ29" i="30"/>
  <c r="L62" i="30" s="1"/>
  <c r="AQ22" i="30"/>
  <c r="L59" i="30" s="1"/>
  <c r="AQ21" i="30"/>
  <c r="L58" i="30" s="1"/>
  <c r="AQ14" i="30"/>
  <c r="L55" i="30" s="1"/>
  <c r="AQ13" i="30"/>
  <c r="L54" i="30" s="1"/>
  <c r="K87" i="19"/>
  <c r="K86" i="19"/>
  <c r="AM33" i="19"/>
  <c r="AM34" i="19"/>
  <c r="AM19" i="19"/>
  <c r="L70" i="20"/>
  <c r="L66" i="20"/>
  <c r="L69" i="20"/>
  <c r="L71" i="20" s="1"/>
  <c r="L65" i="20"/>
  <c r="L73" i="20" s="1"/>
  <c r="L62" i="20"/>
  <c r="L61" i="20"/>
  <c r="AQ34" i="20"/>
  <c r="AQ26" i="20"/>
  <c r="AQ18" i="20"/>
  <c r="L103" i="19"/>
  <c r="L99" i="19"/>
  <c r="L102" i="19"/>
  <c r="L104" i="19" s="1"/>
  <c r="L98" i="19"/>
  <c r="L91" i="19"/>
  <c r="L90" i="19"/>
  <c r="L94" i="19" s="1"/>
  <c r="AQ51" i="19"/>
  <c r="AQ43" i="19"/>
  <c r="AQ23" i="30" s="1"/>
  <c r="AQ27" i="19"/>
  <c r="AP29" i="30"/>
  <c r="L47" i="30" s="1"/>
  <c r="AP30" i="30"/>
  <c r="AP21" i="30"/>
  <c r="L43" i="30" s="1"/>
  <c r="AP22" i="30"/>
  <c r="L44" i="30" s="1"/>
  <c r="AP13" i="30"/>
  <c r="L39" i="30" s="1"/>
  <c r="AP14" i="30"/>
  <c r="L51" i="20"/>
  <c r="L50" i="20"/>
  <c r="L52" i="20" s="1"/>
  <c r="L47" i="20"/>
  <c r="L55" i="20" s="1"/>
  <c r="L46" i="20"/>
  <c r="L54" i="20" s="1"/>
  <c r="L43" i="20"/>
  <c r="L42" i="20"/>
  <c r="AP34" i="20"/>
  <c r="AP26" i="20"/>
  <c r="AP18" i="20"/>
  <c r="L76" i="19"/>
  <c r="L75" i="19"/>
  <c r="L72" i="19"/>
  <c r="L80" i="19" s="1"/>
  <c r="L71" i="19"/>
  <c r="L64" i="19"/>
  <c r="L63" i="19"/>
  <c r="AP51" i="19"/>
  <c r="AP43" i="19"/>
  <c r="AP27" i="19"/>
  <c r="L63" i="20" l="1"/>
  <c r="L44" i="20"/>
  <c r="L92" i="19"/>
  <c r="L96" i="19" s="1"/>
  <c r="L74" i="20"/>
  <c r="L64" i="30"/>
  <c r="L60" i="30"/>
  <c r="L56" i="30"/>
  <c r="AQ31" i="30"/>
  <c r="AQ15" i="30"/>
  <c r="AP23" i="30"/>
  <c r="L48" i="20"/>
  <c r="L56" i="20" s="1"/>
  <c r="L67" i="20"/>
  <c r="L75" i="20" s="1"/>
  <c r="L73" i="19"/>
  <c r="L77" i="19"/>
  <c r="L106" i="19"/>
  <c r="L107" i="19"/>
  <c r="L65" i="19"/>
  <c r="L79" i="19"/>
  <c r="L100" i="19"/>
  <c r="L108" i="19" s="1"/>
  <c r="AP31" i="30"/>
  <c r="L45" i="30"/>
  <c r="AP15" i="30"/>
  <c r="L40" i="30"/>
  <c r="L41" i="30" s="1"/>
  <c r="L48" i="30"/>
  <c r="C30" i="30"/>
  <c r="B63" i="30" s="1"/>
  <c r="E30" i="30"/>
  <c r="G30" i="30"/>
  <c r="I30" i="30"/>
  <c r="K30" i="30"/>
  <c r="D63" i="30" s="1"/>
  <c r="M30" i="30"/>
  <c r="O30" i="30"/>
  <c r="Q30" i="30"/>
  <c r="S30" i="30"/>
  <c r="F63" i="30" s="1"/>
  <c r="U30" i="30"/>
  <c r="W30" i="30"/>
  <c r="Y30" i="30"/>
  <c r="AA30" i="30"/>
  <c r="H63" i="30" s="1"/>
  <c r="AC30" i="30"/>
  <c r="H93" i="30" s="1"/>
  <c r="AE30" i="30"/>
  <c r="AG30" i="30"/>
  <c r="AH30" i="30"/>
  <c r="J48" i="30" s="1"/>
  <c r="AI30" i="30"/>
  <c r="J63" i="30" s="1"/>
  <c r="AJ30" i="30"/>
  <c r="J78" i="30" s="1"/>
  <c r="AK30" i="30"/>
  <c r="AL30" i="30"/>
  <c r="AM30" i="30"/>
  <c r="K63" i="30" s="1"/>
  <c r="AN30" i="30"/>
  <c r="AO30" i="30"/>
  <c r="E29" i="30"/>
  <c r="G29" i="30"/>
  <c r="I29" i="30"/>
  <c r="C92" i="30" s="1"/>
  <c r="K29" i="30"/>
  <c r="M29" i="30"/>
  <c r="O29" i="30"/>
  <c r="Q29" i="30"/>
  <c r="E92" i="30" s="1"/>
  <c r="S29" i="30"/>
  <c r="U29" i="30"/>
  <c r="W29" i="30"/>
  <c r="Y29" i="30"/>
  <c r="G92" i="30" s="1"/>
  <c r="AA29" i="30"/>
  <c r="H62" i="30" s="1"/>
  <c r="AC29" i="30"/>
  <c r="AE29" i="30"/>
  <c r="AG29" i="30"/>
  <c r="I92" i="30" s="1"/>
  <c r="AH29" i="30"/>
  <c r="J47" i="30" s="1"/>
  <c r="AI29" i="30"/>
  <c r="J62" i="30" s="1"/>
  <c r="AJ29" i="30"/>
  <c r="J77" i="30" s="1"/>
  <c r="AK29" i="30"/>
  <c r="AL29" i="30"/>
  <c r="K47" i="30" s="1"/>
  <c r="AM29" i="30"/>
  <c r="AN29" i="30"/>
  <c r="K77" i="30" s="1"/>
  <c r="AO29" i="30"/>
  <c r="K92" i="30" s="1"/>
  <c r="C29" i="30"/>
  <c r="C31" i="30" s="1"/>
  <c r="K22" i="30"/>
  <c r="D59" i="30" s="1"/>
  <c r="M22" i="30"/>
  <c r="D89" i="30" s="1"/>
  <c r="O22" i="30"/>
  <c r="Q22" i="30"/>
  <c r="E89" i="30" s="1"/>
  <c r="S22" i="30"/>
  <c r="F59" i="30" s="1"/>
  <c r="U22" i="30"/>
  <c r="F89" i="30" s="1"/>
  <c r="W22" i="30"/>
  <c r="Y22" i="30"/>
  <c r="G89" i="30" s="1"/>
  <c r="AA22" i="30"/>
  <c r="H59" i="30" s="1"/>
  <c r="AC22" i="30"/>
  <c r="H89" i="30" s="1"/>
  <c r="AE22" i="30"/>
  <c r="AG22" i="30"/>
  <c r="AH22" i="30"/>
  <c r="J44" i="30" s="1"/>
  <c r="AI22" i="30"/>
  <c r="J59" i="30" s="1"/>
  <c r="AJ22" i="30"/>
  <c r="J74" i="30" s="1"/>
  <c r="AK22" i="30"/>
  <c r="J89" i="30" s="1"/>
  <c r="AL22" i="30"/>
  <c r="AM22" i="30"/>
  <c r="K59" i="30" s="1"/>
  <c r="AN22" i="30"/>
  <c r="K74" i="30" s="1"/>
  <c r="AO22" i="30"/>
  <c r="K89" i="30" s="1"/>
  <c r="M21" i="30"/>
  <c r="O21" i="30"/>
  <c r="E58" i="30" s="1"/>
  <c r="Q21" i="30"/>
  <c r="S21" i="30"/>
  <c r="F58" i="30" s="1"/>
  <c r="U21" i="30"/>
  <c r="W21" i="30"/>
  <c r="G58" i="30" s="1"/>
  <c r="Y21" i="30"/>
  <c r="AA21" i="30"/>
  <c r="H58" i="30" s="1"/>
  <c r="AC21" i="30"/>
  <c r="AE21" i="30"/>
  <c r="I58" i="30" s="1"/>
  <c r="AG21" i="30"/>
  <c r="AH21" i="30"/>
  <c r="J43" i="30" s="1"/>
  <c r="AI21" i="30"/>
  <c r="AJ21" i="30"/>
  <c r="J73" i="30" s="1"/>
  <c r="AK21" i="30"/>
  <c r="AL21" i="30"/>
  <c r="K43" i="30" s="1"/>
  <c r="AM21" i="30"/>
  <c r="AN21" i="30"/>
  <c r="K73" i="30" s="1"/>
  <c r="AO21" i="30"/>
  <c r="K88" i="30" s="1"/>
  <c r="K21" i="30"/>
  <c r="D58" i="30" s="1"/>
  <c r="G13" i="30"/>
  <c r="G14" i="30"/>
  <c r="C55" i="30" s="1"/>
  <c r="C14" i="30"/>
  <c r="E14" i="30"/>
  <c r="I14" i="30"/>
  <c r="K14" i="30"/>
  <c r="D55" i="30" s="1"/>
  <c r="M14" i="30"/>
  <c r="O14" i="30"/>
  <c r="Q14" i="30"/>
  <c r="S14" i="30"/>
  <c r="F55" i="30" s="1"/>
  <c r="U14" i="30"/>
  <c r="W14" i="30"/>
  <c r="Y14" i="30"/>
  <c r="G85" i="30" s="1"/>
  <c r="AA14" i="30"/>
  <c r="H55" i="30" s="1"/>
  <c r="AC14" i="30"/>
  <c r="AE14" i="30"/>
  <c r="AG14" i="30"/>
  <c r="I85" i="30" s="1"/>
  <c r="AH14" i="30"/>
  <c r="J40" i="30" s="1"/>
  <c r="AI14" i="30"/>
  <c r="AJ14" i="30"/>
  <c r="AK14" i="30"/>
  <c r="J85" i="30" s="1"/>
  <c r="AL14" i="30"/>
  <c r="K40" i="30" s="1"/>
  <c r="AM14" i="30"/>
  <c r="AN14" i="30"/>
  <c r="AO14" i="30"/>
  <c r="K85" i="30" s="1"/>
  <c r="C13" i="30"/>
  <c r="B54" i="30" s="1"/>
  <c r="E13" i="30"/>
  <c r="B84" i="30" s="1"/>
  <c r="I13" i="30"/>
  <c r="C84" i="30" s="1"/>
  <c r="K13" i="30"/>
  <c r="M13" i="30"/>
  <c r="D84" i="30" s="1"/>
  <c r="O13" i="30"/>
  <c r="Q13" i="30"/>
  <c r="E84" i="30" s="1"/>
  <c r="S13" i="30"/>
  <c r="U13" i="30"/>
  <c r="F84" i="30" s="1"/>
  <c r="W13" i="30"/>
  <c r="Y13" i="30"/>
  <c r="G84" i="30" s="1"/>
  <c r="AA13" i="30"/>
  <c r="AC13" i="30"/>
  <c r="H84" i="30" s="1"/>
  <c r="AE13" i="30"/>
  <c r="AG13" i="30"/>
  <c r="AH13" i="30"/>
  <c r="AI13" i="30"/>
  <c r="J54" i="30" s="1"/>
  <c r="AJ13" i="30"/>
  <c r="J69" i="30" s="1"/>
  <c r="AK13" i="30"/>
  <c r="J84" i="30" s="1"/>
  <c r="AL13" i="30"/>
  <c r="AM13" i="30"/>
  <c r="K54" i="30" s="1"/>
  <c r="AN13" i="30"/>
  <c r="K69" i="30" s="1"/>
  <c r="AO13" i="30"/>
  <c r="K84" i="30" s="1"/>
  <c r="D93" i="30"/>
  <c r="J92" i="30"/>
  <c r="H92" i="30"/>
  <c r="F92" i="30"/>
  <c r="D92" i="30"/>
  <c r="B92" i="30"/>
  <c r="I89" i="30"/>
  <c r="J88" i="30"/>
  <c r="I88" i="30"/>
  <c r="H88" i="30"/>
  <c r="G88" i="30"/>
  <c r="F88" i="30"/>
  <c r="E88" i="30"/>
  <c r="D88" i="30"/>
  <c r="H85" i="30"/>
  <c r="F85" i="30"/>
  <c r="E85" i="30"/>
  <c r="D85" i="30"/>
  <c r="C85" i="30"/>
  <c r="K78" i="30"/>
  <c r="I63" i="30"/>
  <c r="G63" i="30"/>
  <c r="E63" i="30"/>
  <c r="C63" i="30"/>
  <c r="K62" i="30"/>
  <c r="D62" i="30"/>
  <c r="I59" i="30"/>
  <c r="G59" i="30"/>
  <c r="E59" i="30"/>
  <c r="K58" i="30"/>
  <c r="J58" i="30"/>
  <c r="K55" i="30"/>
  <c r="J55" i="30"/>
  <c r="B55" i="30"/>
  <c r="I54" i="30"/>
  <c r="H54" i="30"/>
  <c r="G54" i="30"/>
  <c r="F54" i="30"/>
  <c r="E54" i="30"/>
  <c r="D54" i="30"/>
  <c r="C54" i="30"/>
  <c r="K48" i="30"/>
  <c r="K44" i="30"/>
  <c r="K39" i="30"/>
  <c r="J39" i="30"/>
  <c r="AI31" i="30"/>
  <c r="AF31" i="30"/>
  <c r="AD31" i="30"/>
  <c r="AB31" i="30"/>
  <c r="Z31" i="30"/>
  <c r="X31" i="30"/>
  <c r="V31" i="30"/>
  <c r="T31" i="30"/>
  <c r="R31" i="30"/>
  <c r="P31" i="30"/>
  <c r="N31" i="30"/>
  <c r="L31" i="30"/>
  <c r="J31" i="30"/>
  <c r="H31" i="30"/>
  <c r="F31" i="30"/>
  <c r="D31" i="30"/>
  <c r="B31" i="30"/>
  <c r="S15" i="30"/>
  <c r="B108" i="20"/>
  <c r="B112" i="20" s="1"/>
  <c r="C108" i="20"/>
  <c r="C112" i="20" s="1"/>
  <c r="D108" i="20"/>
  <c r="E108" i="20"/>
  <c r="F108" i="20"/>
  <c r="G108" i="20"/>
  <c r="H108" i="20"/>
  <c r="I108" i="20"/>
  <c r="J108" i="20"/>
  <c r="K108" i="20"/>
  <c r="K107" i="20"/>
  <c r="K109" i="20" s="1"/>
  <c r="J107" i="20"/>
  <c r="I107" i="20"/>
  <c r="I109" i="20" s="1"/>
  <c r="H107" i="20"/>
  <c r="G107" i="20"/>
  <c r="G109" i="20" s="1"/>
  <c r="F107" i="20"/>
  <c r="E107" i="20"/>
  <c r="E109" i="20" s="1"/>
  <c r="D107" i="20"/>
  <c r="C107" i="20"/>
  <c r="C111" i="20" s="1"/>
  <c r="B107" i="20"/>
  <c r="B111" i="20" s="1"/>
  <c r="J85" i="20"/>
  <c r="K85" i="20"/>
  <c r="K84" i="20"/>
  <c r="J84" i="20"/>
  <c r="J89" i="20"/>
  <c r="J93" i="20" s="1"/>
  <c r="K89" i="20"/>
  <c r="K93" i="20" s="1"/>
  <c r="K88" i="20"/>
  <c r="K92" i="20" s="1"/>
  <c r="J88" i="20"/>
  <c r="J92" i="20" s="1"/>
  <c r="B70" i="20"/>
  <c r="B74" i="20" s="1"/>
  <c r="C70" i="20"/>
  <c r="C74" i="20" s="1"/>
  <c r="D70" i="20"/>
  <c r="E70" i="20"/>
  <c r="F70" i="20"/>
  <c r="G70" i="20"/>
  <c r="H70" i="20"/>
  <c r="I70" i="20"/>
  <c r="J70" i="20"/>
  <c r="K70" i="20"/>
  <c r="K69" i="20"/>
  <c r="K71" i="20" s="1"/>
  <c r="J69" i="20"/>
  <c r="I69" i="20"/>
  <c r="I71" i="20" s="1"/>
  <c r="H69" i="20"/>
  <c r="G69" i="20"/>
  <c r="G71" i="20" s="1"/>
  <c r="F69" i="20"/>
  <c r="E69" i="20"/>
  <c r="E71" i="20" s="1"/>
  <c r="D69" i="20"/>
  <c r="C69" i="20"/>
  <c r="C73" i="20" s="1"/>
  <c r="B69" i="20"/>
  <c r="B73" i="20" s="1"/>
  <c r="J51" i="20"/>
  <c r="J52" i="20" s="1"/>
  <c r="K51" i="20"/>
  <c r="K50" i="20"/>
  <c r="K52" i="20" s="1"/>
  <c r="J50" i="20"/>
  <c r="B157" i="19"/>
  <c r="C157" i="19"/>
  <c r="D157" i="19"/>
  <c r="E157" i="19"/>
  <c r="F157" i="19"/>
  <c r="G157" i="19"/>
  <c r="H157" i="19"/>
  <c r="I157" i="19"/>
  <c r="J157" i="19"/>
  <c r="K157" i="19"/>
  <c r="K156" i="19"/>
  <c r="J156" i="19"/>
  <c r="I156" i="19"/>
  <c r="H156" i="19"/>
  <c r="G156" i="19"/>
  <c r="F156" i="19"/>
  <c r="E156" i="19"/>
  <c r="D156" i="19"/>
  <c r="C156" i="19"/>
  <c r="B156" i="19"/>
  <c r="D153" i="19"/>
  <c r="D161" i="19" s="1"/>
  <c r="E153" i="19"/>
  <c r="E161" i="19" s="1"/>
  <c r="F153" i="19"/>
  <c r="F161" i="19" s="1"/>
  <c r="G153" i="19"/>
  <c r="G161" i="19" s="1"/>
  <c r="H153" i="19"/>
  <c r="H161" i="19" s="1"/>
  <c r="I153" i="19"/>
  <c r="I161" i="19" s="1"/>
  <c r="J153" i="19"/>
  <c r="J161" i="19" s="1"/>
  <c r="K153" i="19"/>
  <c r="K161" i="19" s="1"/>
  <c r="K152" i="19"/>
  <c r="K160" i="19" s="1"/>
  <c r="J152" i="19"/>
  <c r="J160" i="19" s="1"/>
  <c r="I152" i="19"/>
  <c r="I160" i="19" s="1"/>
  <c r="H152" i="19"/>
  <c r="H160" i="19" s="1"/>
  <c r="G152" i="19"/>
  <c r="G160" i="19" s="1"/>
  <c r="F152" i="19"/>
  <c r="F160" i="19" s="1"/>
  <c r="E152" i="19"/>
  <c r="E160" i="19" s="1"/>
  <c r="D152" i="19"/>
  <c r="D160" i="19" s="1"/>
  <c r="J130" i="19"/>
  <c r="K130" i="19"/>
  <c r="K129" i="19"/>
  <c r="J129" i="19"/>
  <c r="J126" i="19"/>
  <c r="J134" i="19" s="1"/>
  <c r="K126" i="19"/>
  <c r="K134" i="19" s="1"/>
  <c r="K125" i="19"/>
  <c r="K133" i="19" s="1"/>
  <c r="J125" i="19"/>
  <c r="J133" i="19" s="1"/>
  <c r="B103" i="19"/>
  <c r="C103" i="19"/>
  <c r="D103" i="19"/>
  <c r="E103" i="19"/>
  <c r="F103" i="19"/>
  <c r="G103" i="19"/>
  <c r="H103" i="19"/>
  <c r="I103" i="19"/>
  <c r="J103" i="19"/>
  <c r="K103" i="19"/>
  <c r="K102" i="19"/>
  <c r="J102" i="19"/>
  <c r="I102" i="19"/>
  <c r="H102" i="19"/>
  <c r="G102" i="19"/>
  <c r="F102" i="19"/>
  <c r="E102" i="19"/>
  <c r="D102" i="19"/>
  <c r="C102" i="19"/>
  <c r="B102" i="19"/>
  <c r="B107" i="19"/>
  <c r="C107" i="19"/>
  <c r="D99" i="19"/>
  <c r="D107" i="19" s="1"/>
  <c r="E99" i="19"/>
  <c r="E107" i="19" s="1"/>
  <c r="F99" i="19"/>
  <c r="F107" i="19" s="1"/>
  <c r="G99" i="19"/>
  <c r="G107" i="19" s="1"/>
  <c r="H99" i="19"/>
  <c r="H107" i="19" s="1"/>
  <c r="I99" i="19"/>
  <c r="I107" i="19" s="1"/>
  <c r="J99" i="19"/>
  <c r="J107" i="19" s="1"/>
  <c r="K99" i="19"/>
  <c r="K107" i="19" s="1"/>
  <c r="K98" i="19"/>
  <c r="K106" i="19" s="1"/>
  <c r="J98" i="19"/>
  <c r="J106" i="19" s="1"/>
  <c r="I98" i="19"/>
  <c r="I106" i="19" s="1"/>
  <c r="H98" i="19"/>
  <c r="H106" i="19" s="1"/>
  <c r="G98" i="19"/>
  <c r="G106" i="19" s="1"/>
  <c r="F98" i="19"/>
  <c r="F106" i="19" s="1"/>
  <c r="E98" i="19"/>
  <c r="E106" i="19" s="1"/>
  <c r="D98" i="19"/>
  <c r="D106" i="19" s="1"/>
  <c r="C106" i="19"/>
  <c r="B106" i="19"/>
  <c r="J76" i="19"/>
  <c r="K76" i="19"/>
  <c r="K75" i="19"/>
  <c r="J75" i="19"/>
  <c r="J72" i="19"/>
  <c r="J80" i="19" s="1"/>
  <c r="K72" i="19"/>
  <c r="K80" i="19" s="1"/>
  <c r="K71" i="19"/>
  <c r="K79" i="19" s="1"/>
  <c r="J71" i="19"/>
  <c r="AO51" i="19"/>
  <c r="AN51" i="19"/>
  <c r="K131" i="19" s="1"/>
  <c r="AM51" i="19"/>
  <c r="AL51" i="19"/>
  <c r="AK51" i="19"/>
  <c r="J158" i="19" s="1"/>
  <c r="AJ51" i="19"/>
  <c r="J131" i="19" s="1"/>
  <c r="AI51" i="19"/>
  <c r="AH51" i="19"/>
  <c r="AG51" i="19"/>
  <c r="I158" i="19" s="1"/>
  <c r="AE51" i="19"/>
  <c r="AC51" i="19"/>
  <c r="H158" i="19" s="1"/>
  <c r="AA51" i="19"/>
  <c r="Y51" i="19"/>
  <c r="G158" i="19" s="1"/>
  <c r="W51" i="19"/>
  <c r="U51" i="19"/>
  <c r="F158" i="19" s="1"/>
  <c r="S51" i="19"/>
  <c r="Q51" i="19"/>
  <c r="E158" i="19" s="1"/>
  <c r="O51" i="19"/>
  <c r="M51" i="19"/>
  <c r="D158" i="19" s="1"/>
  <c r="K51" i="19"/>
  <c r="I51" i="19"/>
  <c r="C158" i="19" s="1"/>
  <c r="G51" i="19"/>
  <c r="E51" i="19"/>
  <c r="B158" i="19" s="1"/>
  <c r="C51" i="19"/>
  <c r="AO43" i="19"/>
  <c r="K154" i="19" s="1"/>
  <c r="AN43" i="19"/>
  <c r="K127" i="19" s="1"/>
  <c r="K135" i="19" s="1"/>
  <c r="AM43" i="19"/>
  <c r="AL43" i="19"/>
  <c r="AK43" i="19"/>
  <c r="AJ43" i="19"/>
  <c r="J127" i="19" s="1"/>
  <c r="J135" i="19" s="1"/>
  <c r="AI43" i="19"/>
  <c r="AH43" i="19"/>
  <c r="AG43" i="19"/>
  <c r="I154" i="19" s="1"/>
  <c r="I162" i="19" s="1"/>
  <c r="AE43" i="19"/>
  <c r="AC43" i="19"/>
  <c r="AA43" i="19"/>
  <c r="Y43" i="19"/>
  <c r="G154" i="19" s="1"/>
  <c r="G162" i="19" s="1"/>
  <c r="W43" i="19"/>
  <c r="U43" i="19"/>
  <c r="S43" i="19"/>
  <c r="Q43" i="19"/>
  <c r="E154" i="19" s="1"/>
  <c r="E162" i="19" s="1"/>
  <c r="O43" i="19"/>
  <c r="M43" i="19"/>
  <c r="M23" i="30" s="1"/>
  <c r="K43" i="19"/>
  <c r="K64" i="19"/>
  <c r="J111" i="20"/>
  <c r="F111" i="20"/>
  <c r="D104" i="20"/>
  <c r="D112" i="20" s="1"/>
  <c r="E104" i="20"/>
  <c r="E112" i="20" s="1"/>
  <c r="F104" i="20"/>
  <c r="F112" i="20" s="1"/>
  <c r="G104" i="20"/>
  <c r="G112" i="20" s="1"/>
  <c r="H104" i="20"/>
  <c r="H112" i="20" s="1"/>
  <c r="I104" i="20"/>
  <c r="I112" i="20" s="1"/>
  <c r="J104" i="20"/>
  <c r="J112" i="20" s="1"/>
  <c r="K104" i="20"/>
  <c r="K112" i="20" s="1"/>
  <c r="K103" i="20"/>
  <c r="K105" i="20" s="1"/>
  <c r="K113" i="20" s="1"/>
  <c r="J103" i="20"/>
  <c r="I103" i="20"/>
  <c r="I111" i="20" s="1"/>
  <c r="H103" i="20"/>
  <c r="H111" i="20" s="1"/>
  <c r="G103" i="20"/>
  <c r="G111" i="20" s="1"/>
  <c r="F103" i="20"/>
  <c r="E103" i="20"/>
  <c r="E111" i="20" s="1"/>
  <c r="D103" i="20"/>
  <c r="D111" i="20" s="1"/>
  <c r="D66" i="20"/>
  <c r="E66" i="20"/>
  <c r="E74" i="20" s="1"/>
  <c r="F66" i="20"/>
  <c r="G66" i="20"/>
  <c r="G74" i="20" s="1"/>
  <c r="H66" i="20"/>
  <c r="I66" i="20"/>
  <c r="I74" i="20" s="1"/>
  <c r="J66" i="20"/>
  <c r="K66" i="20"/>
  <c r="K74" i="20" s="1"/>
  <c r="K65" i="20"/>
  <c r="J65" i="20"/>
  <c r="J73" i="20" s="1"/>
  <c r="I65" i="20"/>
  <c r="H65" i="20"/>
  <c r="H73" i="20" s="1"/>
  <c r="G65" i="20"/>
  <c r="F65" i="20"/>
  <c r="F73" i="20" s="1"/>
  <c r="E65" i="20"/>
  <c r="D65" i="20"/>
  <c r="D73" i="20" s="1"/>
  <c r="J47" i="20"/>
  <c r="K47" i="20"/>
  <c r="K55" i="20" s="1"/>
  <c r="K46" i="20"/>
  <c r="J46" i="20"/>
  <c r="J54" i="20" s="1"/>
  <c r="C34" i="20"/>
  <c r="E34" i="20"/>
  <c r="G34" i="20"/>
  <c r="I34" i="20"/>
  <c r="K34" i="20"/>
  <c r="AO26" i="20"/>
  <c r="AN26" i="20"/>
  <c r="AM26" i="20"/>
  <c r="AL26" i="20"/>
  <c r="AK26" i="20"/>
  <c r="AJ26" i="20"/>
  <c r="AI26" i="20"/>
  <c r="AH26" i="20"/>
  <c r="AG26" i="20"/>
  <c r="AE26" i="20"/>
  <c r="AC26" i="20"/>
  <c r="AA26" i="20"/>
  <c r="Y26" i="20"/>
  <c r="W26" i="20"/>
  <c r="U26" i="20"/>
  <c r="S26" i="20"/>
  <c r="Q26" i="20"/>
  <c r="O26" i="20"/>
  <c r="M26" i="20"/>
  <c r="K26" i="20"/>
  <c r="L26" i="23"/>
  <c r="K44" i="25"/>
  <c r="K40" i="25"/>
  <c r="J40" i="25"/>
  <c r="K43" i="25"/>
  <c r="K39" i="25"/>
  <c r="AO34" i="20"/>
  <c r="K100" i="20"/>
  <c r="K99" i="20"/>
  <c r="AO18" i="20"/>
  <c r="K101" i="20" s="1"/>
  <c r="K145" i="19"/>
  <c r="K144" i="19"/>
  <c r="AO27" i="19"/>
  <c r="K146" i="19" s="1"/>
  <c r="AK34" i="20"/>
  <c r="AM34" i="20"/>
  <c r="AN34" i="20"/>
  <c r="K62" i="20"/>
  <c r="K61" i="20"/>
  <c r="AM18" i="20"/>
  <c r="AN18" i="20"/>
  <c r="K118" i="19"/>
  <c r="K117" i="19"/>
  <c r="AN27" i="19"/>
  <c r="K91" i="19"/>
  <c r="K90" i="19"/>
  <c r="AM27" i="19"/>
  <c r="AM35" i="19" s="1"/>
  <c r="J43" i="25"/>
  <c r="I43" i="25"/>
  <c r="H43" i="25"/>
  <c r="G43" i="25"/>
  <c r="F43" i="25"/>
  <c r="E43" i="25"/>
  <c r="D43" i="25"/>
  <c r="C43" i="25"/>
  <c r="B43" i="25"/>
  <c r="J39" i="25"/>
  <c r="I39" i="25"/>
  <c r="H39" i="25"/>
  <c r="G39" i="25"/>
  <c r="F39" i="25"/>
  <c r="E39" i="25"/>
  <c r="D39" i="25"/>
  <c r="C39" i="25"/>
  <c r="B39" i="25"/>
  <c r="B41" i="25" s="1"/>
  <c r="J45" i="25"/>
  <c r="I40" i="25"/>
  <c r="H40" i="25"/>
  <c r="G40" i="25"/>
  <c r="F40" i="25"/>
  <c r="E40" i="25"/>
  <c r="D40" i="25"/>
  <c r="C40" i="25"/>
  <c r="I44" i="25"/>
  <c r="I45" i="25" s="1"/>
  <c r="H44" i="25"/>
  <c r="H45" i="25" s="1"/>
  <c r="G44" i="25"/>
  <c r="G45" i="25" s="1"/>
  <c r="F44" i="25"/>
  <c r="F45" i="25" s="1"/>
  <c r="E44" i="25"/>
  <c r="E45" i="25" s="1"/>
  <c r="D44" i="25"/>
  <c r="C44" i="25"/>
  <c r="C45" i="25" s="1"/>
  <c r="B44" i="25"/>
  <c r="I37" i="25"/>
  <c r="J37" i="25"/>
  <c r="H37" i="25"/>
  <c r="G37" i="25"/>
  <c r="F37" i="25"/>
  <c r="E37" i="25"/>
  <c r="D37" i="25"/>
  <c r="B35" i="25"/>
  <c r="B26" i="23"/>
  <c r="C26" i="23"/>
  <c r="D26" i="23"/>
  <c r="E26" i="23"/>
  <c r="F26" i="23"/>
  <c r="G26" i="23"/>
  <c r="H26" i="23"/>
  <c r="I26" i="23"/>
  <c r="J26" i="23"/>
  <c r="K26" i="23"/>
  <c r="C18" i="20"/>
  <c r="E18" i="20"/>
  <c r="G18" i="20"/>
  <c r="I18" i="20"/>
  <c r="C101" i="20" s="1"/>
  <c r="K18" i="20"/>
  <c r="M18" i="20"/>
  <c r="D101" i="20" s="1"/>
  <c r="O18" i="20"/>
  <c r="Q18" i="20"/>
  <c r="E101" i="20" s="1"/>
  <c r="S18" i="20"/>
  <c r="U18" i="20"/>
  <c r="W18" i="20"/>
  <c r="Y18" i="20"/>
  <c r="G101" i="20" s="1"/>
  <c r="AA18" i="20"/>
  <c r="AC18" i="20"/>
  <c r="AE18" i="20"/>
  <c r="AG18" i="20"/>
  <c r="AH18" i="20"/>
  <c r="AI18" i="20"/>
  <c r="AJ18" i="20"/>
  <c r="AK18" i="20"/>
  <c r="AL18" i="20"/>
  <c r="M34" i="20"/>
  <c r="O34" i="20"/>
  <c r="Q34" i="20"/>
  <c r="S34" i="20"/>
  <c r="U34" i="20"/>
  <c r="W34" i="20"/>
  <c r="Y34" i="20"/>
  <c r="AA34" i="20"/>
  <c r="AC34" i="20"/>
  <c r="AE34" i="20"/>
  <c r="AG34" i="20"/>
  <c r="AH34" i="20"/>
  <c r="AI34" i="20"/>
  <c r="AJ34" i="20"/>
  <c r="AL34" i="20"/>
  <c r="J42" i="20"/>
  <c r="K42" i="20"/>
  <c r="J43" i="20"/>
  <c r="K43" i="20"/>
  <c r="K44" i="20" s="1"/>
  <c r="J44" i="20"/>
  <c r="B61" i="20"/>
  <c r="C61" i="20"/>
  <c r="D61" i="20"/>
  <c r="E61" i="20"/>
  <c r="F61" i="20"/>
  <c r="G61" i="20"/>
  <c r="H61" i="20"/>
  <c r="I61" i="20"/>
  <c r="J61" i="20"/>
  <c r="B62" i="20"/>
  <c r="C62" i="20"/>
  <c r="D62" i="20"/>
  <c r="E62" i="20"/>
  <c r="F62" i="20"/>
  <c r="G62" i="20"/>
  <c r="H62" i="20"/>
  <c r="I62" i="20"/>
  <c r="J62" i="20"/>
  <c r="J63" i="20"/>
  <c r="G67" i="20"/>
  <c r="D67" i="20"/>
  <c r="H67" i="20"/>
  <c r="B99" i="20"/>
  <c r="C99" i="20"/>
  <c r="D99" i="20"/>
  <c r="E99" i="20"/>
  <c r="F99" i="20"/>
  <c r="G99" i="20"/>
  <c r="H99" i="20"/>
  <c r="I99" i="20"/>
  <c r="J99" i="20"/>
  <c r="B100" i="20"/>
  <c r="C100" i="20"/>
  <c r="D100" i="20"/>
  <c r="E100" i="20"/>
  <c r="F100" i="20"/>
  <c r="G100" i="20"/>
  <c r="H100" i="20"/>
  <c r="I100" i="20"/>
  <c r="J100" i="20"/>
  <c r="F101" i="20"/>
  <c r="H101" i="20"/>
  <c r="I101" i="20"/>
  <c r="J101" i="20"/>
  <c r="I105" i="20"/>
  <c r="I113" i="20" s="1"/>
  <c r="C19" i="19"/>
  <c r="E19" i="19"/>
  <c r="G19" i="19"/>
  <c r="I19" i="19"/>
  <c r="K19" i="19"/>
  <c r="M19" i="19"/>
  <c r="O19" i="19"/>
  <c r="Q19" i="19"/>
  <c r="S19" i="19"/>
  <c r="U19" i="19"/>
  <c r="W19" i="19"/>
  <c r="Y19" i="19"/>
  <c r="AA19" i="19"/>
  <c r="AC19" i="19"/>
  <c r="AE19" i="19"/>
  <c r="AG19" i="19"/>
  <c r="AI19" i="19"/>
  <c r="AK19" i="19"/>
  <c r="B27" i="19"/>
  <c r="C27" i="19"/>
  <c r="D27" i="19"/>
  <c r="E27" i="19"/>
  <c r="F27" i="19"/>
  <c r="G27" i="19"/>
  <c r="H27" i="19"/>
  <c r="I27" i="19"/>
  <c r="J27" i="19"/>
  <c r="K27" i="19"/>
  <c r="L27" i="19"/>
  <c r="M27" i="19"/>
  <c r="D146" i="19" s="1"/>
  <c r="N27" i="19"/>
  <c r="O27" i="19"/>
  <c r="P27" i="19"/>
  <c r="Q27" i="19"/>
  <c r="R27" i="19"/>
  <c r="S27" i="19"/>
  <c r="T27" i="19"/>
  <c r="U27" i="19"/>
  <c r="F146" i="19" s="1"/>
  <c r="V27" i="19"/>
  <c r="W27" i="19"/>
  <c r="X27" i="19"/>
  <c r="Y27" i="19"/>
  <c r="Z27" i="19"/>
  <c r="AA27" i="19"/>
  <c r="AB27" i="19"/>
  <c r="AC27" i="19"/>
  <c r="AD27" i="19"/>
  <c r="AE27" i="19"/>
  <c r="AF27" i="19"/>
  <c r="AG27" i="19"/>
  <c r="AH27" i="19"/>
  <c r="AI27" i="19"/>
  <c r="AJ27" i="19"/>
  <c r="AK27" i="19"/>
  <c r="J146" i="19" s="1"/>
  <c r="AL27" i="19"/>
  <c r="C33" i="19"/>
  <c r="E33" i="19"/>
  <c r="G33" i="19"/>
  <c r="I33" i="19"/>
  <c r="K33" i="19"/>
  <c r="M33" i="19"/>
  <c r="O33" i="19"/>
  <c r="Q33" i="19"/>
  <c r="S33" i="19"/>
  <c r="U33" i="19"/>
  <c r="W33" i="19"/>
  <c r="Y33" i="19"/>
  <c r="AA33" i="19"/>
  <c r="AC33" i="19"/>
  <c r="AE33" i="19"/>
  <c r="AG33" i="19"/>
  <c r="AI33" i="19"/>
  <c r="AK33" i="19"/>
  <c r="C34" i="19"/>
  <c r="E34" i="19"/>
  <c r="G34" i="19"/>
  <c r="I34" i="19"/>
  <c r="K34" i="19"/>
  <c r="M34" i="19"/>
  <c r="O34" i="19"/>
  <c r="Q34" i="19"/>
  <c r="S34" i="19"/>
  <c r="U34" i="19"/>
  <c r="W34" i="19"/>
  <c r="Y34" i="19"/>
  <c r="AA34" i="19"/>
  <c r="AC34" i="19"/>
  <c r="AE34" i="19"/>
  <c r="AG34" i="19"/>
  <c r="AI34" i="19"/>
  <c r="AK34" i="19"/>
  <c r="B63" i="19"/>
  <c r="C63" i="19"/>
  <c r="D63" i="19"/>
  <c r="E63" i="19"/>
  <c r="F63" i="19"/>
  <c r="G63" i="19"/>
  <c r="H63" i="19"/>
  <c r="I63" i="19"/>
  <c r="J63" i="19"/>
  <c r="K63" i="19"/>
  <c r="B64" i="19"/>
  <c r="C64" i="19"/>
  <c r="D64" i="19"/>
  <c r="E64" i="19"/>
  <c r="F64" i="19"/>
  <c r="G64" i="19"/>
  <c r="H64" i="19"/>
  <c r="I64" i="19"/>
  <c r="J64" i="19"/>
  <c r="B86" i="19"/>
  <c r="C86" i="19"/>
  <c r="D86" i="19"/>
  <c r="E86" i="19"/>
  <c r="F86" i="19"/>
  <c r="G86" i="19"/>
  <c r="H86" i="19"/>
  <c r="I86" i="19"/>
  <c r="J86" i="19"/>
  <c r="B87" i="19"/>
  <c r="C87" i="19"/>
  <c r="D87" i="19"/>
  <c r="E87" i="19"/>
  <c r="F87" i="19"/>
  <c r="G87" i="19"/>
  <c r="H87" i="19"/>
  <c r="I87" i="19"/>
  <c r="J87" i="19"/>
  <c r="B90" i="19"/>
  <c r="B94" i="19" s="1"/>
  <c r="C90" i="19"/>
  <c r="D90" i="19"/>
  <c r="E90" i="19"/>
  <c r="F90" i="19"/>
  <c r="G90" i="19"/>
  <c r="H90" i="19"/>
  <c r="I90" i="19"/>
  <c r="J90" i="19"/>
  <c r="J94" i="19" s="1"/>
  <c r="B91" i="19"/>
  <c r="C91" i="19"/>
  <c r="D91" i="19"/>
  <c r="E91" i="19"/>
  <c r="F91" i="19"/>
  <c r="G91" i="19"/>
  <c r="H91" i="19"/>
  <c r="I91" i="19"/>
  <c r="I95" i="19" s="1"/>
  <c r="J91" i="19"/>
  <c r="F94" i="19"/>
  <c r="B117" i="19"/>
  <c r="C117" i="19"/>
  <c r="D117" i="19"/>
  <c r="E117" i="19"/>
  <c r="F117" i="19"/>
  <c r="G117" i="19"/>
  <c r="H117" i="19"/>
  <c r="I117" i="19"/>
  <c r="J117" i="19"/>
  <c r="B118" i="19"/>
  <c r="C118" i="19"/>
  <c r="D118" i="19"/>
  <c r="E118" i="19"/>
  <c r="F118" i="19"/>
  <c r="G118" i="19"/>
  <c r="H118" i="19"/>
  <c r="I118" i="19"/>
  <c r="J118" i="19"/>
  <c r="B140" i="19"/>
  <c r="C140" i="19"/>
  <c r="D140" i="19"/>
  <c r="E140" i="19"/>
  <c r="F140" i="19"/>
  <c r="G140" i="19"/>
  <c r="H140" i="19"/>
  <c r="I140" i="19"/>
  <c r="J140" i="19"/>
  <c r="B141" i="19"/>
  <c r="C141" i="19"/>
  <c r="D141" i="19"/>
  <c r="E141" i="19"/>
  <c r="F141" i="19"/>
  <c r="G141" i="19"/>
  <c r="H141" i="19"/>
  <c r="I141" i="19"/>
  <c r="J141" i="19"/>
  <c r="B144" i="19"/>
  <c r="C144" i="19"/>
  <c r="D144" i="19"/>
  <c r="D148" i="19" s="1"/>
  <c r="E144" i="19"/>
  <c r="F144" i="19"/>
  <c r="F148" i="19" s="1"/>
  <c r="G144" i="19"/>
  <c r="H144" i="19"/>
  <c r="H148" i="19" s="1"/>
  <c r="I144" i="19"/>
  <c r="J144" i="19"/>
  <c r="B145" i="19"/>
  <c r="C145" i="19"/>
  <c r="C149" i="19" s="1"/>
  <c r="D145" i="19"/>
  <c r="E145" i="19"/>
  <c r="E149" i="19" s="1"/>
  <c r="F145" i="19"/>
  <c r="G145" i="19"/>
  <c r="G149" i="19" s="1"/>
  <c r="H145" i="19"/>
  <c r="I145" i="19"/>
  <c r="J145" i="19"/>
  <c r="AH15" i="30" l="1"/>
  <c r="AA31" i="30"/>
  <c r="S31" i="30"/>
  <c r="K31" i="30"/>
  <c r="K158" i="19"/>
  <c r="K162" i="19" s="1"/>
  <c r="L135" i="19"/>
  <c r="D41" i="25"/>
  <c r="F41" i="25"/>
  <c r="K45" i="25"/>
  <c r="AM31" i="30"/>
  <c r="AK31" i="30"/>
  <c r="J94" i="30" s="1"/>
  <c r="AC31" i="30"/>
  <c r="H94" i="30" s="1"/>
  <c r="U31" i="30"/>
  <c r="F94" i="30" s="1"/>
  <c r="M31" i="30"/>
  <c r="D94" i="30" s="1"/>
  <c r="E31" i="30"/>
  <c r="B94" i="30" s="1"/>
  <c r="H41" i="25"/>
  <c r="C37" i="25"/>
  <c r="K41" i="25"/>
  <c r="C41" i="25"/>
  <c r="B45" i="25"/>
  <c r="J41" i="25"/>
  <c r="K37" i="25"/>
  <c r="H65" i="19"/>
  <c r="D75" i="20"/>
  <c r="K70" i="30"/>
  <c r="AN15" i="30"/>
  <c r="J70" i="30"/>
  <c r="AJ15" i="30"/>
  <c r="I55" i="30"/>
  <c r="AE15" i="30"/>
  <c r="G55" i="30"/>
  <c r="W15" i="30"/>
  <c r="E55" i="30"/>
  <c r="O15" i="30"/>
  <c r="B85" i="30"/>
  <c r="E15" i="30"/>
  <c r="I62" i="30"/>
  <c r="AE31" i="30"/>
  <c r="G62" i="30"/>
  <c r="G64" i="30" s="1"/>
  <c r="W31" i="30"/>
  <c r="E62" i="30"/>
  <c r="O31" i="30"/>
  <c r="C62" i="30"/>
  <c r="G31" i="30"/>
  <c r="K93" i="30"/>
  <c r="AO31" i="30"/>
  <c r="K94" i="30" s="1"/>
  <c r="I93" i="30"/>
  <c r="AG31" i="30"/>
  <c r="I94" i="30" s="1"/>
  <c r="G93" i="30"/>
  <c r="Y31" i="30"/>
  <c r="G94" i="30" s="1"/>
  <c r="E93" i="30"/>
  <c r="Q31" i="30"/>
  <c r="E94" i="30" s="1"/>
  <c r="C93" i="30"/>
  <c r="I31" i="30"/>
  <c r="C94" i="30" s="1"/>
  <c r="H75" i="20"/>
  <c r="G75" i="20"/>
  <c r="K54" i="20"/>
  <c r="K48" i="20"/>
  <c r="K56" i="20" s="1"/>
  <c r="J55" i="20"/>
  <c r="E73" i="20"/>
  <c r="E67" i="20"/>
  <c r="E75" i="20" s="1"/>
  <c r="G73" i="20"/>
  <c r="I73" i="20"/>
  <c r="I67" i="20"/>
  <c r="I75" i="20" s="1"/>
  <c r="K73" i="20"/>
  <c r="J74" i="20"/>
  <c r="J67" i="20"/>
  <c r="H74" i="20"/>
  <c r="F74" i="20"/>
  <c r="F67" i="20"/>
  <c r="D74" i="20"/>
  <c r="K15" i="30"/>
  <c r="AA15" i="30"/>
  <c r="AL15" i="30"/>
  <c r="B62" i="30"/>
  <c r="F62" i="30"/>
  <c r="K64" i="30"/>
  <c r="B93" i="30"/>
  <c r="F93" i="30"/>
  <c r="J93" i="30"/>
  <c r="E41" i="25"/>
  <c r="I41" i="25"/>
  <c r="D71" i="20"/>
  <c r="F71" i="20"/>
  <c r="H71" i="20"/>
  <c r="J71" i="20"/>
  <c r="D109" i="20"/>
  <c r="F109" i="20"/>
  <c r="H109" i="20"/>
  <c r="J109" i="20"/>
  <c r="B37" i="25"/>
  <c r="D45" i="25"/>
  <c r="G41" i="25"/>
  <c r="K67" i="20"/>
  <c r="K75" i="20" s="1"/>
  <c r="K111" i="20"/>
  <c r="K23" i="30"/>
  <c r="O23" i="30"/>
  <c r="S23" i="30"/>
  <c r="W23" i="30"/>
  <c r="AA23" i="30"/>
  <c r="AE23" i="30"/>
  <c r="AH23" i="30"/>
  <c r="AL23" i="30"/>
  <c r="B71" i="20"/>
  <c r="B75" i="20" s="1"/>
  <c r="B109" i="20"/>
  <c r="B113" i="20" s="1"/>
  <c r="D90" i="30"/>
  <c r="U23" i="30"/>
  <c r="F90" i="30" s="1"/>
  <c r="AC23" i="30"/>
  <c r="H90" i="30" s="1"/>
  <c r="AI23" i="30"/>
  <c r="AK23" i="30"/>
  <c r="J90" i="30" s="1"/>
  <c r="AM23" i="30"/>
  <c r="C71" i="20"/>
  <c r="C75" i="20" s="1"/>
  <c r="C109" i="20"/>
  <c r="C113" i="20" s="1"/>
  <c r="E35" i="19"/>
  <c r="K77" i="19"/>
  <c r="C104" i="19"/>
  <c r="E104" i="19"/>
  <c r="G104" i="19"/>
  <c r="I104" i="19"/>
  <c r="K104" i="19"/>
  <c r="L81" i="19"/>
  <c r="E56" i="30"/>
  <c r="I56" i="30"/>
  <c r="K41" i="30"/>
  <c r="K56" i="30"/>
  <c r="K71" i="30"/>
  <c r="AO15" i="30"/>
  <c r="K86" i="30" s="1"/>
  <c r="AM15" i="30"/>
  <c r="AG15" i="30"/>
  <c r="I86" i="30" s="1"/>
  <c r="Y15" i="30"/>
  <c r="G86" i="30" s="1"/>
  <c r="J154" i="19"/>
  <c r="J162" i="19" s="1"/>
  <c r="H154" i="19"/>
  <c r="H162" i="19" s="1"/>
  <c r="F154" i="19"/>
  <c r="F162" i="19" s="1"/>
  <c r="D154" i="19"/>
  <c r="D162" i="19" s="1"/>
  <c r="Q15" i="30"/>
  <c r="E86" i="30" s="1"/>
  <c r="I15" i="30"/>
  <c r="C86" i="30" s="1"/>
  <c r="AO23" i="30"/>
  <c r="K90" i="30" s="1"/>
  <c r="AG23" i="30"/>
  <c r="I90" i="30" s="1"/>
  <c r="Y23" i="30"/>
  <c r="G90" i="30" s="1"/>
  <c r="Q23" i="30"/>
  <c r="E90" i="30" s="1"/>
  <c r="AN23" i="30"/>
  <c r="K75" i="30" s="1"/>
  <c r="AJ23" i="30"/>
  <c r="J75" i="30" s="1"/>
  <c r="K49" i="30"/>
  <c r="C56" i="30"/>
  <c r="G56" i="30"/>
  <c r="E64" i="30"/>
  <c r="I84" i="30"/>
  <c r="J56" i="30"/>
  <c r="B56" i="30"/>
  <c r="J64" i="30"/>
  <c r="AN31" i="30"/>
  <c r="K79" i="30" s="1"/>
  <c r="AL31" i="30"/>
  <c r="I64" i="30"/>
  <c r="C15" i="30"/>
  <c r="M15" i="30"/>
  <c r="D86" i="30" s="1"/>
  <c r="U15" i="30"/>
  <c r="F86" i="30" s="1"/>
  <c r="AC15" i="30"/>
  <c r="H86" i="30" s="1"/>
  <c r="AI15" i="30"/>
  <c r="AK15" i="30"/>
  <c r="J86" i="30" s="1"/>
  <c r="AH31" i="30"/>
  <c r="AJ31" i="30"/>
  <c r="J79" i="30" s="1"/>
  <c r="J41" i="30"/>
  <c r="J49" i="30"/>
  <c r="D56" i="30"/>
  <c r="F56" i="30"/>
  <c r="H56" i="30"/>
  <c r="D64" i="30"/>
  <c r="F64" i="30"/>
  <c r="H64" i="30"/>
  <c r="J71" i="30"/>
  <c r="B64" i="30"/>
  <c r="L49" i="30"/>
  <c r="C64" i="30"/>
  <c r="G15" i="30"/>
  <c r="J45" i="30"/>
  <c r="D60" i="30"/>
  <c r="F60" i="30"/>
  <c r="H60" i="30"/>
  <c r="J60" i="30"/>
  <c r="K45" i="30"/>
  <c r="E60" i="30"/>
  <c r="G60" i="30"/>
  <c r="I60" i="30"/>
  <c r="K60" i="30"/>
  <c r="B86" i="30"/>
  <c r="J90" i="20"/>
  <c r="K90" i="20"/>
  <c r="B104" i="19"/>
  <c r="D104" i="19"/>
  <c r="F104" i="19"/>
  <c r="H104" i="19"/>
  <c r="J104" i="19"/>
  <c r="D65" i="19"/>
  <c r="J73" i="19"/>
  <c r="J77" i="19"/>
  <c r="B108" i="19"/>
  <c r="J100" i="19"/>
  <c r="H100" i="19"/>
  <c r="F100" i="19"/>
  <c r="D100" i="19"/>
  <c r="AG35" i="19"/>
  <c r="AC35" i="19"/>
  <c r="Y35" i="19"/>
  <c r="Q35" i="19"/>
  <c r="M35" i="19"/>
  <c r="I35" i="19"/>
  <c r="K100" i="19"/>
  <c r="K108" i="19" s="1"/>
  <c r="I100" i="19"/>
  <c r="G100" i="19"/>
  <c r="G108" i="19" s="1"/>
  <c r="E100" i="19"/>
  <c r="C108" i="19"/>
  <c r="I149" i="19"/>
  <c r="J79" i="19"/>
  <c r="D119" i="19"/>
  <c r="J65" i="19"/>
  <c r="F65" i="19"/>
  <c r="B65" i="19"/>
  <c r="K73" i="19"/>
  <c r="B148" i="19"/>
  <c r="E95" i="19"/>
  <c r="G92" i="19"/>
  <c r="G88" i="19"/>
  <c r="G96" i="19" s="1"/>
  <c r="C88" i="19"/>
  <c r="K65" i="19"/>
  <c r="AK35" i="19"/>
  <c r="J148" i="19"/>
  <c r="H146" i="19"/>
  <c r="J142" i="19"/>
  <c r="J150" i="19" s="1"/>
  <c r="H142" i="19"/>
  <c r="H150" i="19" s="1"/>
  <c r="F142" i="19"/>
  <c r="F150" i="19" s="1"/>
  <c r="D142" i="19"/>
  <c r="D150" i="19" s="1"/>
  <c r="B142" i="19"/>
  <c r="U35" i="19"/>
  <c r="H119" i="19"/>
  <c r="I94" i="19"/>
  <c r="G94" i="19"/>
  <c r="E94" i="19"/>
  <c r="C94" i="19"/>
  <c r="I146" i="19"/>
  <c r="G146" i="19"/>
  <c r="E146" i="19"/>
  <c r="C146" i="19"/>
  <c r="J119" i="19"/>
  <c r="F119" i="19"/>
  <c r="B119" i="19"/>
  <c r="C92" i="19"/>
  <c r="I92" i="19"/>
  <c r="E92" i="19"/>
  <c r="I88" i="19"/>
  <c r="I96" i="19" s="1"/>
  <c r="G95" i="19"/>
  <c r="E88" i="19"/>
  <c r="E96" i="19" s="1"/>
  <c r="C95" i="19"/>
  <c r="J88" i="19"/>
  <c r="H88" i="19"/>
  <c r="F88" i="19"/>
  <c r="D88" i="19"/>
  <c r="B88" i="19"/>
  <c r="AI35" i="19"/>
  <c r="AE35" i="19"/>
  <c r="AA35" i="19"/>
  <c r="W35" i="19"/>
  <c r="S35" i="19"/>
  <c r="O35" i="19"/>
  <c r="K35" i="19"/>
  <c r="G35" i="19"/>
  <c r="C35" i="19"/>
  <c r="G65" i="19"/>
  <c r="C65" i="19"/>
  <c r="J149" i="19"/>
  <c r="H149" i="19"/>
  <c r="F149" i="19"/>
  <c r="D149" i="19"/>
  <c r="B146" i="19"/>
  <c r="I148" i="19"/>
  <c r="G148" i="19"/>
  <c r="E148" i="19"/>
  <c r="C148" i="19"/>
  <c r="I142" i="19"/>
  <c r="G142" i="19"/>
  <c r="E142" i="19"/>
  <c r="C142" i="19"/>
  <c r="I119" i="19"/>
  <c r="G119" i="19"/>
  <c r="E119" i="19"/>
  <c r="C119" i="19"/>
  <c r="H94" i="19"/>
  <c r="D94" i="19"/>
  <c r="J92" i="19"/>
  <c r="H92" i="19"/>
  <c r="F92" i="19"/>
  <c r="D92" i="19"/>
  <c r="B92" i="19"/>
  <c r="K88" i="19"/>
  <c r="K92" i="19"/>
  <c r="I65" i="19"/>
  <c r="E65" i="19"/>
  <c r="B149" i="19"/>
  <c r="J95" i="19"/>
  <c r="H95" i="19"/>
  <c r="F95" i="19"/>
  <c r="D95" i="19"/>
  <c r="B95" i="19"/>
  <c r="B101" i="20"/>
  <c r="J82" i="20"/>
  <c r="H63" i="20"/>
  <c r="F63" i="20"/>
  <c r="B63" i="20"/>
  <c r="I63" i="20"/>
  <c r="G63" i="20"/>
  <c r="C63" i="20"/>
  <c r="G105" i="20"/>
  <c r="G113" i="20" s="1"/>
  <c r="E105" i="20"/>
  <c r="E113" i="20" s="1"/>
  <c r="H105" i="20"/>
  <c r="H113" i="20" s="1"/>
  <c r="F105" i="20"/>
  <c r="F113" i="20" s="1"/>
  <c r="D105" i="20"/>
  <c r="D113" i="20" s="1"/>
  <c r="J48" i="20"/>
  <c r="J56" i="20" s="1"/>
  <c r="J86" i="20"/>
  <c r="J94" i="20" s="1"/>
  <c r="J105" i="20"/>
  <c r="J113" i="20" s="1"/>
  <c r="D63" i="20"/>
  <c r="K86" i="20"/>
  <c r="K94" i="20" s="1"/>
  <c r="K82" i="20"/>
  <c r="K63" i="20"/>
  <c r="K94" i="19"/>
  <c r="E63" i="20"/>
  <c r="K119" i="19"/>
  <c r="K95" i="19"/>
  <c r="F108" i="19" l="1"/>
  <c r="J108" i="19"/>
  <c r="J75" i="20"/>
  <c r="K81" i="19"/>
  <c r="E108" i="19"/>
  <c r="I108" i="19"/>
  <c r="F75" i="20"/>
  <c r="B96" i="19"/>
  <c r="F96" i="19"/>
  <c r="J96" i="19"/>
  <c r="D108" i="19"/>
  <c r="H108" i="19"/>
  <c r="K96" i="19"/>
  <c r="D96" i="19"/>
  <c r="H96" i="19"/>
  <c r="J81" i="19"/>
  <c r="C96" i="19"/>
  <c r="B150" i="19"/>
  <c r="E150" i="19"/>
  <c r="I150" i="19"/>
  <c r="C150" i="19"/>
  <c r="G150" i="19"/>
</calcChain>
</file>

<file path=xl/sharedStrings.xml><?xml version="1.0" encoding="utf-8"?>
<sst xmlns="http://schemas.openxmlformats.org/spreadsheetml/2006/main" count="1712" uniqueCount="309">
  <si>
    <t>UK</t>
  </si>
  <si>
    <t>Out</t>
  </si>
  <si>
    <t>Net</t>
  </si>
  <si>
    <t>London</t>
  </si>
  <si>
    <t>In</t>
  </si>
  <si>
    <t>England</t>
  </si>
  <si>
    <t>London as % England</t>
  </si>
  <si>
    <t>A Flag 4 may be generated when an individual registers with a GP if:</t>
  </si>
  <si>
    <t>a) An individual was born outside the UK and enters England and Wales for the first time and registers with a NHS GP.</t>
  </si>
  <si>
    <t>b) An individual's registration will also generate a Flag 4 if the previous address of an individual is reported as outside the United Kingdom, and time spent outside the UK is more than three months.</t>
  </si>
  <si>
    <t>All</t>
  </si>
  <si>
    <t>Employment</t>
  </si>
  <si>
    <t>Study</t>
  </si>
  <si>
    <t>Other</t>
  </si>
  <si>
    <t>Source:</t>
  </si>
  <si>
    <t>Q1</t>
  </si>
  <si>
    <t>Q2</t>
  </si>
  <si>
    <t>Q3</t>
  </si>
  <si>
    <t>Q4</t>
  </si>
  <si>
    <t>London flows as a % of the UK (number of flows into/from London as a % of flows into/from the UK)</t>
  </si>
  <si>
    <t>UK in</t>
  </si>
  <si>
    <t>UK out</t>
  </si>
  <si>
    <t>UK net</t>
  </si>
  <si>
    <r>
      <t xml:space="preserve">SUMMARY TABLES SPLIT BY QUARTER </t>
    </r>
    <r>
      <rPr>
        <sz val="10"/>
        <rFont val="Foundry Form Sans"/>
      </rPr>
      <t>(thousands)</t>
    </r>
  </si>
  <si>
    <t>UK - rolling quarters (the number for each quarter is for the year to that quarter)</t>
  </si>
  <si>
    <t>London - rolling quarters (the number for each quarter is for the year to that quarter)</t>
  </si>
  <si>
    <r>
      <t xml:space="preserve">UK - rolling quarters (the number for each quarter is for the year to that quarter) - </t>
    </r>
    <r>
      <rPr>
        <b/>
        <i/>
        <sz val="10"/>
        <rFont val="Foundry Form Sans"/>
      </rPr>
      <t>numbers in italics have been interpolated</t>
    </r>
  </si>
  <si>
    <t>Rolling quarter 1-4 data</t>
  </si>
  <si>
    <r>
      <t>3</t>
    </r>
    <r>
      <rPr>
        <sz val="10"/>
        <rFont val="Foundry Form Sans"/>
      </rPr>
      <t>. It should be noted that GP registration is not compulsory. There may also be a time lag between the migration event and actual registration.</t>
    </r>
  </si>
  <si>
    <r>
      <t>4</t>
    </r>
    <r>
      <rPr>
        <sz val="10"/>
        <rFont val="Foundry Form Sans"/>
      </rPr>
      <t xml:space="preserve">. All flag 4 data included here are unrounded. </t>
    </r>
  </si>
  <si>
    <r>
      <t>5</t>
    </r>
    <r>
      <rPr>
        <sz val="10"/>
        <rFont val="Foundry Form Sans"/>
      </rPr>
      <t>. These figures are designated as 'Official Statistics not designated as National Statistics''.</t>
    </r>
  </si>
  <si>
    <r>
      <t>Source</t>
    </r>
    <r>
      <rPr>
        <sz val="10"/>
        <rFont val="Foundry Form Sans"/>
      </rPr>
      <t>: Patient Register Data Services (PRDS)</t>
    </r>
  </si>
  <si>
    <r>
      <t>1</t>
    </r>
    <r>
      <rPr>
        <sz val="10"/>
        <rFont val="Foundry Form Sans"/>
      </rPr>
      <t xml:space="preserve">. Flag 4 records are provided to ONS from the Patient Register Data Service (PRDS) data provided by NHS Connecting for Health (NHSCfH). </t>
    </r>
  </si>
  <si>
    <t>Flag 4s are codes within the PRDS system which indicate that someone who has registered with a GP in England and Wales was previously living overseas.</t>
  </si>
  <si>
    <t xml:space="preserve">The patient register dataset is a 'snapshot' taken annually. </t>
  </si>
  <si>
    <r>
      <t xml:space="preserve">2. </t>
    </r>
    <r>
      <rPr>
        <sz val="10"/>
        <rFont val="Foundry Form Sans"/>
      </rPr>
      <t xml:space="preserve">International in-migration records may not be retained on the patient register records through the person's subsequent migration within the UK. </t>
    </r>
  </si>
  <si>
    <t>When an international in-migrant subsequently moves internally within the UK, and re-registers with a second GP, the 'Flag 4' demarcation is not retained as the individual's last residence is now within the UK.</t>
  </si>
  <si>
    <t xml:space="preserve">If this internal migration occurs within the year of international in-migration, ie before the next mid-year 'snapshot', the international in-migration will not be recorded. </t>
  </si>
  <si>
    <t>NINo CHARTS</t>
  </si>
  <si>
    <t>CHARTS FOR EACH DATA SET BY NATIONALITY</t>
  </si>
  <si>
    <t>All NINo registrations in the UK</t>
  </si>
  <si>
    <t>NINos in London as a percentage of those in the UK for the different nationality groups</t>
  </si>
  <si>
    <t xml:space="preserve">Latest data available: </t>
  </si>
  <si>
    <t>NHSCR Interregional migration movements within the UK in the year ending "month year" (PRDS)</t>
  </si>
  <si>
    <r>
      <t xml:space="preserve">FULL DATA TABLES FOR EACH MID YEAR </t>
    </r>
    <r>
      <rPr>
        <sz val="10"/>
        <rFont val="Foundry Form Sans"/>
      </rPr>
      <t>(thousands)</t>
    </r>
  </si>
  <si>
    <t>Inflows: 3-12 months</t>
  </si>
  <si>
    <t>Inflows: 1-12 months</t>
  </si>
  <si>
    <t>SHORT TERM CHARTS</t>
  </si>
  <si>
    <t>Stocks inflow (take into account data on length of stay): 1-12 months</t>
  </si>
  <si>
    <t>Stocks inflow (take into account data on length of stay): 3-12 months</t>
  </si>
  <si>
    <t>Next update:</t>
  </si>
  <si>
    <t xml:space="preserve">Next update: </t>
  </si>
  <si>
    <t>UK - data for EU countries** - rolling quarters (the number for each quarter is for the year to that quarter)</t>
  </si>
  <si>
    <t>EU8 In % EU</t>
  </si>
  <si>
    <t>EU8 Out % EU</t>
  </si>
  <si>
    <t>EU8 in</t>
  </si>
  <si>
    <t>EU8 out</t>
  </si>
  <si>
    <t>EU8 net</t>
  </si>
  <si>
    <t>EU in</t>
  </si>
  <si>
    <t>EU out</t>
  </si>
  <si>
    <t>EU net</t>
  </si>
  <si>
    <t>Rolling quarter 1-4 data (including interpolated data)</t>
  </si>
  <si>
    <t>All NINo registrations by those from EU8 countries</t>
  </si>
  <si>
    <t>London in</t>
  </si>
  <si>
    <t>London out</t>
  </si>
  <si>
    <t>London net</t>
  </si>
  <si>
    <t>London in as % UK in</t>
  </si>
  <si>
    <t>EU8 in as % EU in</t>
  </si>
  <si>
    <t>EU8 out as % EU out</t>
  </si>
  <si>
    <t>London out as % UK out</t>
  </si>
  <si>
    <t>LONG-TERM INTERNATIONAL MIGRATION (LTIM)</t>
  </si>
  <si>
    <t>Notes:</t>
  </si>
  <si>
    <t>Final data is released in November each year for the previous year.  Provisional data is released quarterly.</t>
  </si>
  <si>
    <t>Blank indicates that no data is available.</t>
  </si>
  <si>
    <t>UK - data for EU8 countries* - rolling quarters (the number for each quarter is for the year to that quarter)</t>
  </si>
  <si>
    <t xml:space="preserve">** European Union estimates are for the EU15 (Austria, Belgium, Denmark, Finland, France, Germany, Greece, Republic of Ireland, Italy, Luxembourg, Netherlands, Portugal, Spain and Sweden) up to 2003, 
the EU25 (the EU15 and the EU8 groupings plus Malta and Cyprus) from 2004 - 2006, and for the EU27 (the EU25 plus Bulgaria and Romania) from 2007.  British citizens are excluded from all groupings and are shown separately. </t>
  </si>
  <si>
    <t>* The EU8 (formerly A8) include Czech Republic, Estonia, Hungary, Latvia, Lithuania, Poland, Slovakia, Slovenia</t>
  </si>
  <si>
    <t>INTERNATIONAL PASSENGER SURVEY (IPS)</t>
  </si>
  <si>
    <t>UK: Long Term International Migration (LTIM) data, ONS</t>
  </si>
  <si>
    <t>International Passenger Survey (IPS), ONS</t>
  </si>
  <si>
    <t>From 2008 onwards the data includes Republic of Ireland moves.</t>
  </si>
  <si>
    <t>Provisional data is released quarterly.</t>
  </si>
  <si>
    <t>Notes</t>
  </si>
  <si>
    <t>Flag 4 reference tables released mid years, ONS</t>
  </si>
  <si>
    <t>Data released annually.</t>
  </si>
  <si>
    <t>Data published annually from August 2012.</t>
  </si>
  <si>
    <t>DWP summary tables</t>
  </si>
  <si>
    <t>London as % UK</t>
  </si>
  <si>
    <t>EU8 London</t>
  </si>
  <si>
    <t>EU8 UK</t>
  </si>
  <si>
    <t>SHORT-TERM MIGRATION</t>
  </si>
  <si>
    <t>Updated annually</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</si>
  <si>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</si>
  <si>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</si>
  <si>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</si>
  <si>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</si>
  <si>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</si>
  <si>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</si>
  <si>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</si>
  <si>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</si>
  <si>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</si>
  <si>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</si>
  <si>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</si>
  <si>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</si>
  <si>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</si>
  <si>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</si>
  <si>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</si>
  <si>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</si>
  <si>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</si>
  <si>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</si>
  <si>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</si>
  <si>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</si>
  <si>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</si>
  <si>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</si>
  <si>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</si>
  <si>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</si>
  <si>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</si>
  <si>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</si>
  <si>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</si>
  <si>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</si>
  <si>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</si>
  <si>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</si>
  <si>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</si>
  <si>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</si>
  <si>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</si>
  <si>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FLAG 4 CHARTS</t>
  </si>
  <si>
    <t>IPS, short-term migration estimates for England and Wales, ONS</t>
  </si>
  <si>
    <t>Sources:</t>
  </si>
  <si>
    <t>LTIM and IPS, ONS</t>
  </si>
  <si>
    <t>Data shows LTIM minus IPS data.</t>
  </si>
  <si>
    <t>Values only shown for those periods where data is available for both sources.</t>
  </si>
  <si>
    <r>
      <t xml:space="preserve">SUMMARY COMPARISON TABLES SPLIT BY QUARTER </t>
    </r>
    <r>
      <rPr>
        <sz val="10"/>
        <rFont val="Foundry Form Sans"/>
      </rPr>
      <t>(thousands)</t>
    </r>
  </si>
  <si>
    <t>Rolling quarter 1-4 data (excluding interpolated data)</t>
  </si>
  <si>
    <t>NATIONAL INSURANCE NUMBER (NINo) REGISTRATIONS</t>
  </si>
  <si>
    <t>INTERNATIONAL PASSENGER SURVEY (IPS) CHARTS</t>
  </si>
  <si>
    <t>Kingston Upon Thames</t>
  </si>
  <si>
    <t>Richmond Upon Thames</t>
  </si>
  <si>
    <t xml:space="preserve">Africa               </t>
  </si>
  <si>
    <t xml:space="preserve">Asia and Middle East  </t>
  </si>
  <si>
    <t xml:space="preserve">The Americas          </t>
  </si>
  <si>
    <t xml:space="preserve">Australasia and Oceania               </t>
  </si>
  <si>
    <t xml:space="preserve">Others and Unknown                 </t>
  </si>
  <si>
    <t>Europe: EU Accession countries</t>
  </si>
  <si>
    <t>Europe: non-EU</t>
  </si>
  <si>
    <r>
      <t xml:space="preserve">NINo REGISTRATIONS TO ADULT OVERSEAS NATIONALS ENTERING THE UK </t>
    </r>
    <r>
      <rPr>
        <sz val="10"/>
        <rFont val="Foundry Form Sans"/>
      </rPr>
      <t>(thousands)</t>
    </r>
  </si>
  <si>
    <t>** The EU2 (formerly A2) consists of Bulgaria and Romania</t>
  </si>
  <si>
    <t>* The EU8 (formerly A8) includes Czech Republic, Estonia, Hungary, Latvia, Lithuania, Poland, Slovakia, Slovenia</t>
  </si>
  <si>
    <t>^ Accession countries include the EU8 plus Cyprus and Malta and the EU2.  The data has been backdated to pre-accession for comparison purposes.</t>
  </si>
  <si>
    <t>Europe: EU (excl Accession^ countries)</t>
  </si>
  <si>
    <t>LTIM IPS COMPARISON CHARTS</t>
  </si>
  <si>
    <t>GLA Intelligence Unit - Migration data</t>
  </si>
  <si>
    <t>Data:</t>
  </si>
  <si>
    <t>Charts:</t>
  </si>
  <si>
    <t>International migration: Long-Term International Migration (LTIM)</t>
  </si>
  <si>
    <t>Internal migration</t>
  </si>
  <si>
    <t>International migration: International Passenger Survey (IPS)</t>
  </si>
  <si>
    <t>International migration: Comparison of LTIM and IPS</t>
  </si>
  <si>
    <t xml:space="preserve">National Insurance Number (NINo) allocations </t>
  </si>
  <si>
    <t>Short-term migration</t>
  </si>
  <si>
    <t>Flag 4' GP registrations</t>
  </si>
  <si>
    <t>LONG-TERM INTERNATIONAL MIGRATION (LTIM) CHARTS</t>
  </si>
  <si>
    <t>INTERNATIONAL - DIFFERENCE BETWEEN LTIM AND IPS</t>
  </si>
  <si>
    <t>No London data available</t>
  </si>
  <si>
    <t>FLAG 4 GP REGISTRATIONS</t>
  </si>
  <si>
    <t>England &amp; Wales - mid year to mid year</t>
  </si>
  <si>
    <t>Inflows: 3-12 months (England &amp; Wales)</t>
  </si>
  <si>
    <t>Inflows: 1-12 months (England &amp; Wales)</t>
  </si>
  <si>
    <t>Stocks inflows: 3-12 months (England &amp; Wales)</t>
  </si>
  <si>
    <t>Stocks inflows: 1-12 months (England &amp; Wales)</t>
  </si>
  <si>
    <t>Data previously published quarterly but now published annually.</t>
  </si>
  <si>
    <t xml:space="preserve">UK Long-Term International Migration estimates of migration are only available for calendar years and mid-years up to YE Dec 2009.  </t>
  </si>
  <si>
    <r>
      <t xml:space="preserve">Values for YE Mar and YE Sep for each year in the period to Dec 2009 have been interpolated and should not be used but are included here in </t>
    </r>
    <r>
      <rPr>
        <i/>
        <sz val="10"/>
        <rFont val="Foundry Form Sans"/>
      </rPr>
      <t>italics</t>
    </r>
    <r>
      <rPr>
        <sz val="10"/>
        <rFont val="Foundry Form Sans"/>
      </rPr>
      <t>.</t>
    </r>
  </si>
  <si>
    <t xml:space="preserve">UK IPS estimates of migration are only available for calendar years and mid-years up to YE Dec 2009.  </t>
  </si>
  <si>
    <t>Year to end March data (part interpolated)</t>
  </si>
  <si>
    <t>UK CHARTS USING LTIM</t>
  </si>
  <si>
    <t xml:space="preserve">Year to end June data </t>
  </si>
  <si>
    <t>Year to end September data (part interpolated)</t>
  </si>
  <si>
    <t>Year to end December data</t>
  </si>
  <si>
    <t>EU8 CHARTS USING LTIM (2004 onwards)</t>
  </si>
  <si>
    <t>Year to end March data - UK London</t>
  </si>
  <si>
    <t>Year to end March data - EU8</t>
  </si>
  <si>
    <t>Year to end June data - EU8</t>
  </si>
  <si>
    <t>Year to end September data - EU8</t>
  </si>
  <si>
    <t>Year to end December data - EU8</t>
  </si>
  <si>
    <t>Rolling quarter 1-4 data - EU8</t>
  </si>
  <si>
    <t>UK AND LONDON CHARTS USING LTIM (2004 onwards)</t>
  </si>
  <si>
    <t>Year to end June data - UK London</t>
  </si>
  <si>
    <t>Year to end September data - UK London</t>
  </si>
  <si>
    <t>Year to end December data - UK London</t>
  </si>
  <si>
    <t>EU8 as % of EU CHARTS (2004 ONWARDS)</t>
  </si>
  <si>
    <t>Year to end March - EU8 as % EU (2010 onwards only)</t>
  </si>
  <si>
    <t>Year to end June data - EU8 as % EU</t>
  </si>
  <si>
    <t>Year to end September data - EU8 as % EU (2010 onwards only)</t>
  </si>
  <si>
    <t>Year to end December data - EU8 as % EU</t>
  </si>
  <si>
    <t>Year to end June data</t>
  </si>
  <si>
    <t>UK CHARTS FOR USING IPS</t>
  </si>
  <si>
    <t>Year ending June data</t>
  </si>
  <si>
    <t>Year ending December data</t>
  </si>
  <si>
    <t>Year ending March data (2010 onwards only)</t>
  </si>
  <si>
    <t>Year ending September data (2010 onwards only)</t>
  </si>
  <si>
    <t>Year ending March data (2010 onwards only) - EU8</t>
  </si>
  <si>
    <t>Year ending June data - EU8</t>
  </si>
  <si>
    <t>Year ending September data (2010 onwards only) - EU8</t>
  </si>
  <si>
    <t>Year ending December data - EU8</t>
  </si>
  <si>
    <t>EU8 CHARTS USING IPS</t>
  </si>
  <si>
    <t>Year ending March data (2010 onwards only) - EU8 as % EU</t>
  </si>
  <si>
    <t>Year ending June data - EU8 as % EU</t>
  </si>
  <si>
    <t>Year ending September data (2010 onwards only) - EU8 as % EU</t>
  </si>
  <si>
    <t>Year ending December data - EU8 as % EU</t>
  </si>
  <si>
    <t>EU8 as % of EU CHARTS</t>
  </si>
  <si>
    <t>UK CHARTS COMPARING LTIM AND IPS</t>
  </si>
  <si>
    <t>EU8 CHARTS (2004 onwards) COMPARING LTIM AND IPS</t>
  </si>
  <si>
    <t>UK CHARTS FOR LTIM MINUS IPS</t>
  </si>
  <si>
    <t>Year ending March data (2010 onwards only) - UK (LTIM minus IPS)</t>
  </si>
  <si>
    <t>Year ending June data - UK (LTIM minus IPS)</t>
  </si>
  <si>
    <t>Year ending September data (2010 onwards only) - UK (LTIM minus IPS)</t>
  </si>
  <si>
    <t>Year ending December data - UK (LTIM minus IPS)</t>
  </si>
  <si>
    <r>
      <t xml:space="preserve">FULL DATA TABLES </t>
    </r>
    <r>
      <rPr>
        <sz val="10"/>
        <rFont val="Foundry Form Sans"/>
      </rPr>
      <t>(thousands)</t>
    </r>
  </si>
  <si>
    <t>Total - year to end March (financial year of registration)</t>
  </si>
  <si>
    <t>Year ending March (Q1)</t>
  </si>
  <si>
    <t>Year ending June (Q2)</t>
  </si>
  <si>
    <t>Year ending September (Q3)</t>
  </si>
  <si>
    <t>Year ending December (Q4)</t>
  </si>
  <si>
    <r>
      <t xml:space="preserve">Year ending March (Q1) - </t>
    </r>
    <r>
      <rPr>
        <b/>
        <i/>
        <sz val="10"/>
        <rFont val="Foundry Form Sans"/>
      </rPr>
      <t>numbers in italics have been interpolated</t>
    </r>
  </si>
  <si>
    <r>
      <t xml:space="preserve">Year ending September (Q3) - </t>
    </r>
    <r>
      <rPr>
        <b/>
        <i/>
        <sz val="10"/>
        <rFont val="Foundry Form Sans"/>
      </rPr>
      <t>numbers in italics have been interpolated</t>
    </r>
  </si>
  <si>
    <r>
      <t xml:space="preserve">COMPARISON DATA TABLES </t>
    </r>
    <r>
      <rPr>
        <sz val="10"/>
        <rFont val="Foundry Form Sans"/>
      </rPr>
      <t>(thousands)</t>
    </r>
  </si>
  <si>
    <t>year ending March (Q1)</t>
  </si>
  <si>
    <t>EU2 London</t>
  </si>
  <si>
    <t>EU2 UK</t>
  </si>
  <si>
    <t>EU2 London as % EU2 UK</t>
  </si>
  <si>
    <t>EU8 London as % EU8 UK</t>
  </si>
  <si>
    <t>UK total - by year ending March</t>
  </si>
  <si>
    <t>Total - by year ending March</t>
  </si>
  <si>
    <r>
      <t xml:space="preserve">FULL DATA TABLES FOR EACH BOROUGH </t>
    </r>
    <r>
      <rPr>
        <sz val="10"/>
        <rFont val="Foundry Form Sans"/>
      </rPr>
      <t>(thousands)</t>
    </r>
  </si>
  <si>
    <t>Year ending March</t>
  </si>
  <si>
    <t>All NINo registrations by those from EU2 countries</t>
  </si>
  <si>
    <t>London - year to end June</t>
  </si>
  <si>
    <t>FULL DATA TABLES BY BOROUGH</t>
  </si>
  <si>
    <t>Boroughs - year to end June</t>
  </si>
  <si>
    <t>ENGLAND AND LONDON CHART YEAR TO END JUNE</t>
  </si>
  <si>
    <t>YE June 2011</t>
  </si>
  <si>
    <t>May 2014 for YE June 2012</t>
  </si>
  <si>
    <t>YE June 2012</t>
  </si>
  <si>
    <t>YE March 2013</t>
  </si>
  <si>
    <t>EU2** - UK: total for each quarter, London: total for year to that quarter</t>
  </si>
  <si>
    <t>EU8* - UK: total for each quarter, London: total for year to that quarter</t>
  </si>
  <si>
    <t>Data now available via Stat-Xplore with some numbers being randomly adjusted to avoid the release of confidential data</t>
  </si>
  <si>
    <t>and HESA data, ONS</t>
  </si>
  <si>
    <t>June 2014 for YE June 2013</t>
  </si>
  <si>
    <r>
      <t xml:space="preserve">DATA TABLES </t>
    </r>
    <r>
      <rPr>
        <sz val="10"/>
        <rFont val="Foundry Form Sans"/>
      </rPr>
      <t>(thousands)</t>
    </r>
  </si>
  <si>
    <t>INTERNAL (ENGLAND &amp; WALES)</t>
  </si>
  <si>
    <t>Only annual data provided below.</t>
  </si>
  <si>
    <t>CHART</t>
  </si>
  <si>
    <t>INTERNAL (ENGLAND &amp; WALES) CHARTS</t>
  </si>
  <si>
    <t>Data is for internal migration to/from London and England &amp; Wales.</t>
  </si>
  <si>
    <t>Data does not include moves within London.</t>
  </si>
  <si>
    <t>Aug 2014 for YE June 2013</t>
  </si>
  <si>
    <t>Aug 2014 for YE March 2014</t>
  </si>
  <si>
    <t xml:space="preserve">London: data from mid year and calendar year datasets final MN series, ONS.  </t>
  </si>
  <si>
    <t>Most recent ONS release: 27 February 2014</t>
  </si>
  <si>
    <t>YE Sep 2013</t>
  </si>
  <si>
    <t>May 2014 for YE Dec 2013</t>
  </si>
  <si>
    <t>British - rolling quarters (the number for each quarter is for the year to that quarter)</t>
  </si>
  <si>
    <t>Non-EU - rolling quarters (the number for each quarter is for the year to that quarter)</t>
  </si>
  <si>
    <t>* European Union estimates are for the EU15 (Austria, Belgium, Denmark, Finland, France, Germany, Greece, Republic of Ireland, Italy, Luxembourg, Netherlands, Portugal, Spain and Sweden) up to 2003, 
the EU25 (the EU15 and the EU8 groupings plus Malta and Cyprus) from 2004 - 2006, and for the EU27 (the EU25 plus Bulgaria and Romania) from 2007.  British citizens are excluded from all groupings and are shown separately. Although Croatia is now a member of the EU no data will be available taking Croatia into account until late 2014.</t>
  </si>
  <si>
    <t>INFLOWS BY CITIZENSHIP</t>
  </si>
  <si>
    <t>OUTFLOWS BY CITIZENSHIP</t>
  </si>
  <si>
    <t>Year to end March data</t>
  </si>
  <si>
    <t>Year to end September data</t>
  </si>
  <si>
    <t>LONG-TERM INTERNATIONAL MIGRATION (LTIM) - CITIZENSHIP</t>
  </si>
  <si>
    <t>LONG-TERM INTERNATIONAL MIGRATION (LTIM) CITIZENSHIP CHARTS</t>
  </si>
  <si>
    <t>Work: definite job - rolling quarters (the number for each quarter is for the year to that quarter)</t>
  </si>
  <si>
    <t>Accompany/join - rolling quarters (the number for each quarter is for the year to that quarter)</t>
  </si>
  <si>
    <t>Other - rolling quarters (the number for each quarter is for the year to that quarter)</t>
  </si>
  <si>
    <t>Work: looking for a job - rolling quarters (the number for each quarter is for the year to that quarter)</t>
  </si>
  <si>
    <t>Formal study - rolling quarters (the number for each quarter is for the year to that quarter)</t>
  </si>
  <si>
    <t>EU - rolling quarters (the number for each quarter is for the year to that quarter)</t>
  </si>
  <si>
    <t>LONG-TERM INTERNATIONAL MIGRATION (LTIM) REASON FOR MIGRATION CHARTS</t>
  </si>
  <si>
    <t>INFLOWS BY REASON FOR MIGRATION</t>
  </si>
  <si>
    <t>The data excludes "no reason stated".  This includes non-responses and the non-specific responses "Emigrating/Immigrating" and "Returning home to live"</t>
  </si>
  <si>
    <t>LONG-TERM INTERNATIONAL MIGRATION (LTIM) - REASON FOR MIGRATION</t>
  </si>
  <si>
    <t>OUTFLOWS BY REASON FOR MIGRATION</t>
  </si>
  <si>
    <t>International migration: Citizenship</t>
  </si>
  <si>
    <t>International migration: Reason for migration</t>
  </si>
  <si>
    <t>Work: definite job (in)</t>
  </si>
  <si>
    <t>Work: definite job (out)</t>
  </si>
  <si>
    <t>Work: definite job (net)</t>
  </si>
  <si>
    <t>Work: looking for a job (in)</t>
  </si>
  <si>
    <t>Work: looking for a job (out)</t>
  </si>
  <si>
    <t>Work: looking for a job (net)</t>
  </si>
  <si>
    <t>Accompany/join (in)</t>
  </si>
  <si>
    <t>Accompany/join (out)</t>
  </si>
  <si>
    <t>Accompany/join (net)</t>
  </si>
  <si>
    <t>Formal study (in)</t>
  </si>
  <si>
    <t>Formal study (out)</t>
  </si>
  <si>
    <t>Formal study (net)</t>
  </si>
  <si>
    <t>Other (in)</t>
  </si>
  <si>
    <t>Other (out)</t>
  </si>
  <si>
    <t>Other (net)</t>
  </si>
  <si>
    <t>British (in)</t>
  </si>
  <si>
    <t>British (out)</t>
  </si>
  <si>
    <t>British (net)</t>
  </si>
  <si>
    <t>EU (in)</t>
  </si>
  <si>
    <t>EU (out)</t>
  </si>
  <si>
    <t>EU (net)</t>
  </si>
  <si>
    <t>Non-EU (in)</t>
  </si>
  <si>
    <t>Non-EU (out)</t>
  </si>
  <si>
    <t>Non-EU (net)</t>
  </si>
  <si>
    <r>
      <t xml:space="preserve">Most recent </t>
    </r>
    <r>
      <rPr>
        <b/>
        <i/>
        <sz val="16"/>
        <color rgb="FF000099"/>
        <rFont val="Calibri"/>
        <family val="2"/>
        <scheme val="minor"/>
      </rPr>
      <t>Update</t>
    </r>
    <r>
      <rPr>
        <b/>
        <sz val="16"/>
        <color rgb="FF000099"/>
        <rFont val="Calibri"/>
        <family val="2"/>
        <scheme val="minor"/>
      </rPr>
      <t>: Update 05-2014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</si>
</sst>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Red]#;\-"/>
    <numFmt numFmtId="167" formatCode="0.0%"/>
  </numFmts>
  <fonts count="22" x14ac:knownFonts="1">
    <font>
      <sz val="10"/>
      <name val="Foundry Form Sans"/>
    </font>
    <font>
      <sz val="11"/>
      <color theme="1"/>
      <name val="Calibri"/>
      <family val="2"/>
      <scheme val="minor"/>
    </font>
    <font>
      <sz val="10"/>
      <name val="Foundry Form Sans"/>
    </font>
    <font>
      <b/>
      <sz val="10"/>
      <name val="Foundry Form Sans"/>
    </font>
    <font>
      <u/>
      <sz val="7.5"/>
      <color indexed="12"/>
      <name val="Foundry Form Sans"/>
    </font>
    <font>
      <sz val="8"/>
      <name val="Foundry Form Sans"/>
    </font>
    <font>
      <b/>
      <sz val="8"/>
      <name val="Foundry Form Sans"/>
    </font>
    <font>
      <b/>
      <i/>
      <sz val="10"/>
      <name val="Foundry Form Sans"/>
    </font>
    <font>
      <b/>
      <sz val="16"/>
      <name val="Foundry Form Sans"/>
    </font>
    <font>
      <i/>
      <sz val="10"/>
      <name val="Foundry Form Sans"/>
    </font>
    <font>
      <u/>
      <sz val="10"/>
      <name val="Foundry Form Sans"/>
    </font>
    <font>
      <b/>
      <sz val="10"/>
      <color rgb="FFFF0000"/>
      <name val="Foundry Form Sans"/>
    </font>
    <font>
      <sz val="8"/>
      <name val="Arial"/>
      <family val="2"/>
    </font>
    <font>
      <b/>
      <sz val="22"/>
      <color rgb="FF000099"/>
      <name val="Calibri"/>
      <family val="2"/>
    </font>
    <font>
      <b/>
      <sz val="16"/>
      <color rgb="FF000099"/>
      <name val="Calibri"/>
      <family val="2"/>
      <scheme val="minor"/>
    </font>
    <font>
      <sz val="12"/>
      <color rgb="FF000099"/>
      <name val="Calibri"/>
      <family val="2"/>
      <scheme val="minor"/>
    </font>
    <font>
      <u/>
      <sz val="11"/>
      <color theme="10"/>
      <name val="Calibri"/>
      <family val="2"/>
    </font>
    <font>
      <b/>
      <sz val="12"/>
      <color rgb="FF000099"/>
      <name val="Calibri"/>
      <family val="2"/>
    </font>
    <font>
      <b/>
      <sz val="12"/>
      <color rgb="FF000099"/>
      <name val="Calibri"/>
      <family val="2"/>
      <scheme val="minor"/>
    </font>
    <font>
      <b/>
      <i/>
      <sz val="16"/>
      <color rgb="FF000099"/>
      <name val="Calibri"/>
      <family val="2"/>
      <scheme val="minor"/>
    </font>
    <font>
      <sz val="10"/>
      <color theme="0"/>
      <name val="Foundry Form Sans"/>
    </font>
    <font>
      <b/>
      <sz val="10"/>
      <color theme="0" tint="-0.14999847407452621"/>
      <name val="Foundry Form Sans"/>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xf numFmtId="0" fontId="16" fillId="0" borderId="0" applyNumberFormat="0" applyFill="0" applyBorder="0" applyAlignment="0" applyProtection="0">
      <alignment vertical="top"/>
      <protection locked="0"/>
    </xf>
    <xf numFmtId="0" fontId="1" fillId="0" borderId="0"/>
  </cellStyleXfs>
  <cellXfs count="229">
    <xf numFmtId="0" fontId="0" fillId="0" borderId="0" xfId="0"/>
    <xf numFmtId="0" fontId="3" fillId="0" borderId="0" xfId="0" applyFont="1"/>
    <xf numFmtId="0" fontId="3" fillId="0" borderId="0" xfId="0" applyFont="1" applyAlignment="1">
      <alignment horizontal="right"/>
    </xf>
    <xf numFmtId="165" fontId="0" fillId="0" borderId="0" xfId="0" applyNumberFormat="1"/>
    <xf numFmtId="0" fontId="2" fillId="0" borderId="0" xfId="0" applyFont="1"/>
    <xf numFmtId="0" fontId="0" fillId="0" borderId="0" xfId="0" applyFill="1"/>
    <xf numFmtId="0" fontId="2" fillId="0" borderId="0" xfId="0" applyFont="1" applyFill="1" applyBorder="1"/>
    <xf numFmtId="0" fontId="3" fillId="0" borderId="0" xfId="0" applyFont="1" applyFill="1"/>
    <xf numFmtId="0" fontId="3" fillId="0" borderId="0" xfId="0" applyFont="1" applyFill="1" applyAlignment="1">
      <alignment horizontal="right"/>
    </xf>
    <xf numFmtId="165" fontId="0" fillId="0" borderId="0" xfId="0" applyNumberFormat="1" applyFill="1" applyAlignment="1">
      <alignment horizontal="right"/>
    </xf>
    <xf numFmtId="165" fontId="2" fillId="0" borderId="0" xfId="0" applyNumberFormat="1" applyFont="1" applyFill="1" applyAlignment="1">
      <alignment horizontal="right"/>
    </xf>
    <xf numFmtId="0" fontId="2" fillId="0" borderId="0" xfId="0" applyFont="1" applyFill="1"/>
    <xf numFmtId="0" fontId="0" fillId="0" borderId="0" xfId="0" applyFill="1" applyAlignment="1">
      <alignment horizontal="right"/>
    </xf>
    <xf numFmtId="1" fontId="0" fillId="0" borderId="0" xfId="0" applyNumberFormat="1" applyFill="1"/>
    <xf numFmtId="1" fontId="2" fillId="0" borderId="0" xfId="0" applyNumberFormat="1" applyFont="1" applyFill="1"/>
    <xf numFmtId="0" fontId="0" fillId="0" borderId="0" xfId="0" applyFill="1" applyBorder="1"/>
    <xf numFmtId="16" fontId="0" fillId="0" borderId="0" xfId="0" quotePrefix="1" applyNumberFormat="1"/>
    <xf numFmtId="0" fontId="0" fillId="0" borderId="0" xfId="0" applyFill="1" applyAlignment="1">
      <alignment vertical="top"/>
    </xf>
    <xf numFmtId="165" fontId="4" fillId="0" borderId="0" xfId="1" applyNumberFormat="1" applyAlignment="1" applyProtection="1"/>
    <xf numFmtId="1" fontId="0" fillId="0" borderId="0" xfId="0" applyNumberFormat="1" applyFont="1" applyFill="1"/>
    <xf numFmtId="0" fontId="0" fillId="0" borderId="0" xfId="0" applyFont="1" applyFill="1"/>
    <xf numFmtId="0" fontId="8" fillId="0" borderId="0" xfId="0" applyFont="1"/>
    <xf numFmtId="0" fontId="2" fillId="0" borderId="0" xfId="0" applyFont="1" applyFill="1" applyAlignment="1">
      <alignment vertical="top"/>
    </xf>
    <xf numFmtId="166" fontId="7" fillId="0" borderId="0" xfId="0" applyNumberFormat="1" applyFont="1" applyFill="1" applyAlignment="1">
      <alignment horizontal="right" vertical="top"/>
    </xf>
    <xf numFmtId="0" fontId="2" fillId="0" borderId="0" xfId="0" applyFont="1" applyFill="1" applyBorder="1" applyAlignment="1">
      <alignment vertical="top"/>
    </xf>
    <xf numFmtId="166" fontId="7" fillId="0" borderId="0" xfId="0" applyNumberFormat="1" applyFont="1" applyFill="1" applyBorder="1" applyAlignment="1">
      <alignment horizontal="right" vertical="top"/>
    </xf>
    <xf numFmtId="0" fontId="0" fillId="0" borderId="0" xfId="0" applyFont="1"/>
    <xf numFmtId="0" fontId="12" fillId="0" borderId="0" xfId="0" applyFont="1" applyAlignment="1" applyProtection="1">
      <alignment vertical="top" wrapText="1"/>
      <protection locked="0"/>
    </xf>
    <xf numFmtId="0" fontId="12" fillId="0" borderId="0" xfId="0" applyFont="1" applyAlignment="1">
      <alignment vertical="top" wrapText="1"/>
    </xf>
    <xf numFmtId="1" fontId="2" fillId="0" borderId="0" xfId="0" applyNumberFormat="1" applyFont="1" applyFill="1" applyAlignment="1">
      <alignment vertical="top"/>
    </xf>
    <xf numFmtId="15" fontId="11" fillId="0" borderId="0" xfId="0" applyNumberFormat="1" applyFont="1" applyFill="1" applyBorder="1"/>
    <xf numFmtId="0" fontId="3" fillId="2" borderId="9" xfId="0" applyFont="1" applyFill="1" applyBorder="1"/>
    <xf numFmtId="0" fontId="0" fillId="2" borderId="9" xfId="0" applyFill="1" applyBorder="1"/>
    <xf numFmtId="0" fontId="0" fillId="2" borderId="0" xfId="0" applyFill="1"/>
    <xf numFmtId="0" fontId="0" fillId="2" borderId="0" xfId="0" applyFill="1" applyBorder="1"/>
    <xf numFmtId="0" fontId="3" fillId="2" borderId="0" xfId="0" applyFont="1" applyFill="1" applyBorder="1"/>
    <xf numFmtId="0" fontId="3" fillId="2" borderId="10" xfId="0" applyFont="1" applyFill="1" applyBorder="1"/>
    <xf numFmtId="0" fontId="3" fillId="2" borderId="10" xfId="0" applyFont="1" applyFill="1" applyBorder="1" applyAlignment="1">
      <alignment horizontal="right"/>
    </xf>
    <xf numFmtId="1" fontId="3" fillId="2" borderId="0" xfId="0" applyNumberFormat="1" applyFont="1" applyFill="1" applyBorder="1"/>
    <xf numFmtId="1" fontId="0" fillId="2" borderId="0" xfId="0" applyNumberFormat="1" applyFill="1" applyBorder="1"/>
    <xf numFmtId="1" fontId="0" fillId="2" borderId="0" xfId="0" applyNumberFormat="1" applyFill="1" applyBorder="1" applyAlignment="1">
      <alignment horizontal="right"/>
    </xf>
    <xf numFmtId="1" fontId="2" fillId="2" borderId="0" xfId="0" applyNumberFormat="1" applyFont="1" applyFill="1" applyBorder="1" applyAlignment="1">
      <alignment horizontal="right"/>
    </xf>
    <xf numFmtId="1" fontId="0" fillId="2" borderId="0" xfId="0" applyNumberFormat="1" applyFont="1" applyFill="1" applyBorder="1"/>
    <xf numFmtId="1" fontId="0" fillId="2" borderId="0" xfId="0" applyNumberFormat="1" applyFill="1"/>
    <xf numFmtId="0" fontId="0" fillId="2" borderId="10" xfId="0" applyFill="1" applyBorder="1"/>
    <xf numFmtId="1" fontId="0" fillId="2" borderId="10" xfId="0" applyNumberFormat="1" applyFill="1" applyBorder="1"/>
    <xf numFmtId="0" fontId="3" fillId="3" borderId="9" xfId="0" applyFont="1" applyFill="1" applyBorder="1"/>
    <xf numFmtId="0" fontId="0" fillId="3" borderId="9" xfId="0" applyFill="1" applyBorder="1"/>
    <xf numFmtId="0" fontId="0" fillId="3" borderId="0" xfId="0" applyFill="1"/>
    <xf numFmtId="0" fontId="3" fillId="3" borderId="0" xfId="0" applyFont="1" applyFill="1" applyBorder="1"/>
    <xf numFmtId="0" fontId="0" fillId="3" borderId="0" xfId="0" applyFill="1" applyBorder="1"/>
    <xf numFmtId="0" fontId="3" fillId="3" borderId="10" xfId="0" applyFont="1" applyFill="1" applyBorder="1"/>
    <xf numFmtId="0" fontId="3" fillId="3" borderId="10" xfId="0" applyFont="1" applyFill="1" applyBorder="1" applyAlignment="1">
      <alignment horizontal="right"/>
    </xf>
    <xf numFmtId="0" fontId="9" fillId="3" borderId="0" xfId="0" applyFont="1" applyFill="1" applyBorder="1" applyAlignment="1">
      <alignment horizontal="right"/>
    </xf>
    <xf numFmtId="0" fontId="0" fillId="3" borderId="0" xfId="0" applyFont="1" applyFill="1" applyBorder="1" applyAlignment="1">
      <alignment horizontal="right"/>
    </xf>
    <xf numFmtId="0" fontId="0" fillId="3" borderId="0" xfId="0" applyFont="1" applyFill="1" applyBorder="1"/>
    <xf numFmtId="0" fontId="0" fillId="3" borderId="0" xfId="0" applyFont="1" applyFill="1"/>
    <xf numFmtId="3" fontId="9" fillId="3" borderId="10" xfId="0" applyNumberFormat="1" applyFont="1" applyFill="1" applyBorder="1"/>
    <xf numFmtId="3" fontId="0" fillId="3" borderId="10" xfId="0" applyNumberFormat="1" applyFont="1" applyFill="1" applyBorder="1"/>
    <xf numFmtId="167" fontId="0" fillId="2" borderId="0" xfId="0" applyNumberFormat="1" applyFill="1" applyBorder="1"/>
    <xf numFmtId="167" fontId="0" fillId="2" borderId="10" xfId="0" applyNumberFormat="1" applyFill="1" applyBorder="1"/>
    <xf numFmtId="1" fontId="3" fillId="3" borderId="0" xfId="0" applyNumberFormat="1" applyFont="1" applyFill="1" applyBorder="1"/>
    <xf numFmtId="1" fontId="0" fillId="3" borderId="0" xfId="0" applyNumberFormat="1" applyFill="1" applyBorder="1"/>
    <xf numFmtId="1" fontId="0" fillId="3" borderId="0" xfId="0" applyNumberFormat="1" applyFill="1"/>
    <xf numFmtId="1" fontId="3" fillId="3" borderId="10" xfId="0" applyNumberFormat="1" applyFont="1" applyFill="1" applyBorder="1"/>
    <xf numFmtId="1" fontId="0" fillId="3" borderId="10" xfId="0" applyNumberFormat="1" applyFill="1" applyBorder="1"/>
    <xf numFmtId="1" fontId="3" fillId="2" borderId="0" xfId="0" applyNumberFormat="1" applyFont="1" applyFill="1"/>
    <xf numFmtId="1" fontId="3" fillId="2" borderId="10" xfId="0" applyNumberFormat="1" applyFont="1" applyFill="1" applyBorder="1"/>
    <xf numFmtId="0" fontId="3" fillId="3" borderId="1" xfId="0" applyFont="1" applyFill="1" applyBorder="1"/>
    <xf numFmtId="0" fontId="0" fillId="3" borderId="2" xfId="0" applyFill="1" applyBorder="1"/>
    <xf numFmtId="0" fontId="2" fillId="3" borderId="2" xfId="0" applyFont="1" applyFill="1" applyBorder="1" applyAlignment="1">
      <alignment vertical="top"/>
    </xf>
    <xf numFmtId="166" fontId="7" fillId="3" borderId="2" xfId="0" applyNumberFormat="1" applyFont="1" applyFill="1" applyBorder="1" applyAlignment="1">
      <alignment horizontal="right" vertical="top"/>
    </xf>
    <xf numFmtId="0" fontId="2" fillId="3" borderId="2" xfId="0" applyFont="1" applyFill="1" applyBorder="1"/>
    <xf numFmtId="0" fontId="0" fillId="3" borderId="3" xfId="0" applyFill="1" applyBorder="1"/>
    <xf numFmtId="0" fontId="0" fillId="3" borderId="7" xfId="0" applyFill="1" applyBorder="1"/>
    <xf numFmtId="0" fontId="2" fillId="3" borderId="0" xfId="0" applyFont="1" applyFill="1" applyBorder="1" applyAlignment="1">
      <alignment vertical="top"/>
    </xf>
    <xf numFmtId="166" fontId="7" fillId="3" borderId="0" xfId="0" applyNumberFormat="1" applyFont="1" applyFill="1" applyBorder="1" applyAlignment="1">
      <alignment horizontal="right" vertical="top"/>
    </xf>
    <xf numFmtId="0" fontId="2" fillId="3" borderId="0" xfId="0" applyFont="1" applyFill="1" applyBorder="1"/>
    <xf numFmtId="0" fontId="0" fillId="3" borderId="8" xfId="0" applyFill="1" applyBorder="1"/>
    <xf numFmtId="0" fontId="0" fillId="3" borderId="6" xfId="0" applyFill="1" applyBorder="1"/>
    <xf numFmtId="0" fontId="0" fillId="3" borderId="4" xfId="0" applyFill="1" applyBorder="1"/>
    <xf numFmtId="0" fontId="2" fillId="3" borderId="4" xfId="0" applyFont="1" applyFill="1" applyBorder="1" applyAlignment="1">
      <alignment vertical="top"/>
    </xf>
    <xf numFmtId="15" fontId="11" fillId="3" borderId="4" xfId="0" applyNumberFormat="1" applyFont="1" applyFill="1" applyBorder="1"/>
    <xf numFmtId="0" fontId="0" fillId="3" borderId="5" xfId="0" applyFill="1" applyBorder="1"/>
    <xf numFmtId="0" fontId="3" fillId="2" borderId="1" xfId="0" applyFont="1" applyFill="1" applyBorder="1"/>
    <xf numFmtId="0" fontId="0" fillId="2" borderId="2" xfId="0" applyFill="1" applyBorder="1"/>
    <xf numFmtId="0" fontId="0" fillId="2" borderId="3" xfId="0" applyFill="1" applyBorder="1"/>
    <xf numFmtId="0" fontId="3" fillId="2" borderId="6" xfId="0" applyFont="1" applyFill="1" applyBorder="1"/>
    <xf numFmtId="0" fontId="2" fillId="2" borderId="4" xfId="0" applyFont="1" applyFill="1" applyBorder="1" applyAlignment="1">
      <alignment vertical="top"/>
    </xf>
    <xf numFmtId="0" fontId="0" fillId="2" borderId="4" xfId="0" applyFill="1" applyBorder="1"/>
    <xf numFmtId="0" fontId="0" fillId="2" borderId="5" xfId="0" applyFill="1" applyBorder="1"/>
    <xf numFmtId="165" fontId="0" fillId="2" borderId="2" xfId="0" applyNumberFormat="1" applyFill="1" applyBorder="1"/>
    <xf numFmtId="0" fontId="3" fillId="2" borderId="2" xfId="0" applyFont="1" applyFill="1" applyBorder="1"/>
    <xf numFmtId="165" fontId="0" fillId="2" borderId="3" xfId="0" applyNumberFormat="1" applyFill="1" applyBorder="1"/>
    <xf numFmtId="0" fontId="0" fillId="2" borderId="7" xfId="0" applyFill="1" applyBorder="1"/>
    <xf numFmtId="165" fontId="0" fillId="2" borderId="0" xfId="0" applyNumberFormat="1" applyFill="1" applyBorder="1"/>
    <xf numFmtId="165" fontId="0" fillId="2" borderId="8" xfId="0" applyNumberFormat="1" applyFill="1" applyBorder="1"/>
    <xf numFmtId="0" fontId="0" fillId="2" borderId="6" xfId="0" applyFill="1" applyBorder="1"/>
    <xf numFmtId="0" fontId="0" fillId="3" borderId="10" xfId="0" applyFill="1" applyBorder="1"/>
    <xf numFmtId="1" fontId="9" fillId="3" borderId="0" xfId="0" applyNumberFormat="1" applyFont="1" applyFill="1" applyBorder="1"/>
    <xf numFmtId="165" fontId="9" fillId="3" borderId="0" xfId="0" applyNumberFormat="1" applyFont="1" applyFill="1" applyBorder="1"/>
    <xf numFmtId="165" fontId="0" fillId="3" borderId="0" xfId="0" applyNumberFormat="1" applyFill="1" applyBorder="1"/>
    <xf numFmtId="167" fontId="9" fillId="3" borderId="0" xfId="0" applyNumberFormat="1" applyFont="1" applyFill="1" applyBorder="1"/>
    <xf numFmtId="167" fontId="0" fillId="3" borderId="0" xfId="0" applyNumberFormat="1" applyFill="1" applyBorder="1"/>
    <xf numFmtId="1" fontId="0" fillId="3" borderId="0" xfId="0" applyNumberFormat="1" applyFont="1" applyFill="1" applyBorder="1"/>
    <xf numFmtId="167" fontId="9" fillId="3" borderId="10" xfId="0" applyNumberFormat="1" applyFont="1" applyFill="1" applyBorder="1"/>
    <xf numFmtId="167" fontId="0" fillId="3" borderId="10" xfId="0" applyNumberFormat="1" applyFill="1" applyBorder="1"/>
    <xf numFmtId="0" fontId="3" fillId="3" borderId="0" xfId="0" applyFont="1" applyFill="1"/>
    <xf numFmtId="1" fontId="9" fillId="3" borderId="0" xfId="0" applyNumberFormat="1" applyFont="1" applyFill="1"/>
    <xf numFmtId="1" fontId="0" fillId="3" borderId="0" xfId="0" applyNumberFormat="1" applyFont="1" applyFill="1"/>
    <xf numFmtId="165" fontId="9" fillId="3" borderId="0" xfId="0" applyNumberFormat="1" applyFont="1" applyFill="1"/>
    <xf numFmtId="165" fontId="0" fillId="3" borderId="0" xfId="0" applyNumberFormat="1" applyFill="1"/>
    <xf numFmtId="167" fontId="9" fillId="3" borderId="0" xfId="0" applyNumberFormat="1" applyFont="1" applyFill="1"/>
    <xf numFmtId="167" fontId="0" fillId="3" borderId="0" xfId="0" applyNumberFormat="1" applyFill="1"/>
    <xf numFmtId="167" fontId="0" fillId="3" borderId="0" xfId="0" applyNumberFormat="1" applyFont="1" applyFill="1"/>
    <xf numFmtId="167" fontId="0" fillId="3" borderId="0" xfId="0" applyNumberFormat="1" applyFont="1" applyFill="1" applyBorder="1"/>
    <xf numFmtId="167" fontId="0" fillId="3" borderId="10" xfId="0" applyNumberFormat="1" applyFont="1" applyFill="1" applyBorder="1"/>
    <xf numFmtId="0" fontId="3" fillId="2" borderId="0" xfId="0" applyFont="1" applyFill="1"/>
    <xf numFmtId="3" fontId="0" fillId="2" borderId="0" xfId="0" applyNumberFormat="1" applyFill="1"/>
    <xf numFmtId="167" fontId="0" fillId="2" borderId="0" xfId="0" applyNumberFormat="1" applyFill="1"/>
    <xf numFmtId="0" fontId="0" fillId="2" borderId="2" xfId="0" applyFont="1" applyFill="1" applyBorder="1"/>
    <xf numFmtId="0" fontId="3" fillId="0" borderId="0" xfId="0" applyFont="1" applyFill="1" applyBorder="1"/>
    <xf numFmtId="15" fontId="0" fillId="0" borderId="0" xfId="0" applyNumberFormat="1" applyFont="1" applyFill="1" applyBorder="1"/>
    <xf numFmtId="0" fontId="0" fillId="2" borderId="0" xfId="0" applyFont="1" applyFill="1" applyAlignment="1">
      <alignment horizontal="right"/>
    </xf>
    <xf numFmtId="0" fontId="0" fillId="2" borderId="0" xfId="0" applyFont="1" applyFill="1"/>
    <xf numFmtId="3" fontId="0" fillId="2" borderId="0" xfId="0" applyNumberFormat="1" applyFont="1" applyFill="1"/>
    <xf numFmtId="165" fontId="0" fillId="2" borderId="0" xfId="0" applyNumberFormat="1" applyFill="1"/>
    <xf numFmtId="0" fontId="3" fillId="0" borderId="9" xfId="0" applyFont="1" applyFill="1" applyBorder="1"/>
    <xf numFmtId="165" fontId="0" fillId="0" borderId="9" xfId="0" applyNumberFormat="1" applyBorder="1"/>
    <xf numFmtId="0" fontId="0" fillId="0" borderId="9" xfId="0" applyBorder="1"/>
    <xf numFmtId="0" fontId="3" fillId="2" borderId="0" xfId="0" applyFont="1" applyFill="1" applyBorder="1" applyAlignment="1">
      <alignment horizontal="right"/>
    </xf>
    <xf numFmtId="3" fontId="0" fillId="2" borderId="0" xfId="0" applyNumberFormat="1" applyFill="1" applyBorder="1"/>
    <xf numFmtId="10" fontId="0" fillId="2" borderId="0" xfId="0" applyNumberFormat="1" applyFill="1" applyBorder="1"/>
    <xf numFmtId="3" fontId="0" fillId="2" borderId="9" xfId="0" applyNumberFormat="1" applyFill="1" applyBorder="1"/>
    <xf numFmtId="10" fontId="0" fillId="2" borderId="10" xfId="0" applyNumberFormat="1" applyFill="1" applyBorder="1"/>
    <xf numFmtId="0" fontId="3" fillId="3" borderId="0" xfId="0" applyFont="1" applyFill="1" applyBorder="1" applyAlignment="1">
      <alignment horizontal="right"/>
    </xf>
    <xf numFmtId="1" fontId="3" fillId="2" borderId="9" xfId="0" applyNumberFormat="1" applyFont="1" applyFill="1" applyBorder="1"/>
    <xf numFmtId="1" fontId="0" fillId="2" borderId="9" xfId="0" applyNumberFormat="1" applyFill="1" applyBorder="1"/>
    <xf numFmtId="165" fontId="0" fillId="0" borderId="0" xfId="0" applyNumberFormat="1" applyFill="1" applyBorder="1"/>
    <xf numFmtId="165" fontId="0" fillId="2" borderId="4" xfId="0" applyNumberFormat="1" applyFill="1" applyBorder="1"/>
    <xf numFmtId="0" fontId="3" fillId="2" borderId="4" xfId="0" applyFont="1" applyFill="1" applyBorder="1"/>
    <xf numFmtId="165" fontId="0" fillId="2" borderId="5" xfId="0" applyNumberFormat="1" applyFill="1" applyBorder="1"/>
    <xf numFmtId="15" fontId="0" fillId="2" borderId="4" xfId="0" applyNumberFormat="1" applyFill="1" applyBorder="1"/>
    <xf numFmtId="0" fontId="0" fillId="0" borderId="0" xfId="0" applyFont="1" applyFill="1" applyBorder="1"/>
    <xf numFmtId="0" fontId="11" fillId="0" borderId="0" xfId="0" applyFont="1" applyFill="1" applyBorder="1"/>
    <xf numFmtId="17" fontId="0" fillId="2" borderId="4" xfId="0" applyNumberFormat="1" applyFill="1" applyBorder="1" applyAlignment="1">
      <alignment horizontal="left"/>
    </xf>
    <xf numFmtId="0" fontId="3" fillId="0" borderId="0" xfId="0" applyFont="1" applyFill="1" applyBorder="1" applyAlignment="1"/>
    <xf numFmtId="0" fontId="0" fillId="0" borderId="0" xfId="0" applyFont="1" applyFill="1" applyBorder="1" applyAlignment="1"/>
    <xf numFmtId="0" fontId="3" fillId="3" borderId="0" xfId="0" applyNumberFormat="1" applyFont="1" applyFill="1" applyBorder="1" applyAlignment="1"/>
    <xf numFmtId="0" fontId="0" fillId="3" borderId="0" xfId="0" applyNumberFormat="1" applyFont="1" applyFill="1" applyBorder="1" applyAlignment="1"/>
    <xf numFmtId="0" fontId="0" fillId="3" borderId="0" xfId="0" applyNumberFormat="1" applyFill="1" applyBorder="1" applyAlignment="1"/>
    <xf numFmtId="0" fontId="3" fillId="3" borderId="0" xfId="0" applyFont="1" applyFill="1" applyBorder="1" applyAlignment="1"/>
    <xf numFmtId="0" fontId="6" fillId="3" borderId="0" xfId="0" applyNumberFormat="1" applyFont="1" applyFill="1" applyBorder="1" applyAlignment="1"/>
    <xf numFmtId="0" fontId="10" fillId="3" borderId="4" xfId="0" applyNumberFormat="1" applyFont="1" applyFill="1" applyBorder="1" applyAlignment="1" applyProtection="1">
      <alignment horizontal="left" vertical="center"/>
      <protection locked="0"/>
    </xf>
    <xf numFmtId="0" fontId="3" fillId="3" borderId="4" xfId="0" applyNumberFormat="1" applyFont="1" applyFill="1" applyBorder="1" applyAlignment="1">
      <alignment wrapText="1"/>
    </xf>
    <xf numFmtId="0" fontId="0" fillId="3" borderId="4" xfId="0" applyNumberFormat="1" applyFont="1" applyFill="1" applyBorder="1" applyAlignment="1">
      <alignment wrapText="1"/>
    </xf>
    <xf numFmtId="0" fontId="2" fillId="3" borderId="4" xfId="0" applyFont="1" applyFill="1" applyBorder="1"/>
    <xf numFmtId="165" fontId="0" fillId="2" borderId="9" xfId="0" applyNumberFormat="1" applyFill="1" applyBorder="1"/>
    <xf numFmtId="165" fontId="0" fillId="2" borderId="9" xfId="0" applyNumberFormat="1" applyFill="1" applyBorder="1" applyAlignment="1">
      <alignment horizontal="right"/>
    </xf>
    <xf numFmtId="165" fontId="0" fillId="2" borderId="0" xfId="0" applyNumberFormat="1" applyFill="1" applyBorder="1" applyAlignment="1">
      <alignment horizontal="right"/>
    </xf>
    <xf numFmtId="0" fontId="0" fillId="3" borderId="1" xfId="0" applyFill="1" applyBorder="1"/>
    <xf numFmtId="0" fontId="11" fillId="3" borderId="2" xfId="0" applyFont="1" applyFill="1" applyBorder="1"/>
    <xf numFmtId="0" fontId="0" fillId="0" borderId="7" xfId="0" applyBorder="1"/>
    <xf numFmtId="0" fontId="0" fillId="2" borderId="4" xfId="0" applyFont="1" applyFill="1" applyBorder="1"/>
    <xf numFmtId="2" fontId="0" fillId="2" borderId="0" xfId="0" applyNumberFormat="1" applyFill="1"/>
    <xf numFmtId="165" fontId="2" fillId="2" borderId="0" xfId="0" applyNumberFormat="1" applyFont="1" applyFill="1" applyBorder="1" applyAlignment="1">
      <alignment horizontal="right"/>
    </xf>
    <xf numFmtId="0" fontId="0" fillId="2" borderId="0" xfId="0" applyFont="1" applyFill="1" applyBorder="1"/>
    <xf numFmtId="165" fontId="0" fillId="2" borderId="10" xfId="0" applyNumberFormat="1" applyFill="1" applyBorder="1" applyAlignment="1">
      <alignment horizontal="right"/>
    </xf>
    <xf numFmtId="4" fontId="0" fillId="3" borderId="0" xfId="0" applyNumberFormat="1" applyFill="1" applyBorder="1"/>
    <xf numFmtId="4" fontId="2" fillId="3" borderId="0" xfId="0" applyNumberFormat="1" applyFont="1" applyFill="1" applyBorder="1"/>
    <xf numFmtId="4" fontId="0" fillId="3" borderId="0" xfId="0" applyNumberFormat="1" applyFont="1" applyFill="1" applyBorder="1" applyAlignment="1">
      <alignment horizontal="right"/>
    </xf>
    <xf numFmtId="4" fontId="0" fillId="3" borderId="10" xfId="0" applyNumberFormat="1" applyFill="1" applyBorder="1"/>
    <xf numFmtId="4" fontId="2" fillId="3" borderId="10" xfId="0" applyNumberFormat="1" applyFont="1" applyFill="1" applyBorder="1"/>
    <xf numFmtId="4" fontId="0" fillId="3" borderId="10" xfId="0" applyNumberFormat="1" applyFont="1" applyFill="1" applyBorder="1" applyAlignment="1">
      <alignment horizontal="right"/>
    </xf>
    <xf numFmtId="2" fontId="3" fillId="2" borderId="0" xfId="0" applyNumberFormat="1" applyFont="1" applyFill="1" applyBorder="1"/>
    <xf numFmtId="2" fontId="0" fillId="2" borderId="0" xfId="0" applyNumberFormat="1" applyFill="1" applyBorder="1"/>
    <xf numFmtId="2" fontId="3" fillId="2" borderId="10" xfId="0" applyNumberFormat="1" applyFont="1" applyFill="1" applyBorder="1"/>
    <xf numFmtId="2" fontId="0" fillId="2" borderId="10" xfId="0" applyNumberFormat="1" applyFill="1" applyBorder="1"/>
    <xf numFmtId="164" fontId="0" fillId="3" borderId="0" xfId="0" applyNumberFormat="1" applyFill="1"/>
    <xf numFmtId="15" fontId="11" fillId="0" borderId="0" xfId="0" applyNumberFormat="1" applyFont="1" applyFill="1" applyBorder="1" applyAlignment="1">
      <alignment horizontal="left" vertical="top"/>
    </xf>
    <xf numFmtId="3" fontId="0" fillId="3" borderId="0" xfId="0" applyNumberFormat="1" applyFill="1" applyBorder="1"/>
    <xf numFmtId="3" fontId="0" fillId="3" borderId="10" xfId="0" applyNumberFormat="1" applyFill="1" applyBorder="1"/>
    <xf numFmtId="3" fontId="0" fillId="3" borderId="9" xfId="0" applyNumberFormat="1" applyFill="1" applyBorder="1"/>
    <xf numFmtId="16" fontId="0" fillId="2" borderId="9" xfId="0" quotePrefix="1" applyNumberFormat="1" applyFill="1" applyBorder="1"/>
    <xf numFmtId="3" fontId="0" fillId="2" borderId="10" xfId="0" applyNumberFormat="1" applyFill="1" applyBorder="1"/>
    <xf numFmtId="0" fontId="8" fillId="2" borderId="3" xfId="0" applyFont="1" applyFill="1" applyBorder="1"/>
    <xf numFmtId="15" fontId="0" fillId="2" borderId="4" xfId="0" applyNumberFormat="1" applyFont="1" applyFill="1" applyBorder="1" applyAlignment="1">
      <alignment horizontal="left" vertical="top"/>
    </xf>
    <xf numFmtId="0" fontId="2" fillId="2" borderId="4" xfId="0" applyFont="1" applyFill="1" applyBorder="1"/>
    <xf numFmtId="0" fontId="0" fillId="2" borderId="1" xfId="0" applyFont="1" applyFill="1" applyBorder="1"/>
    <xf numFmtId="3" fontId="0" fillId="3" borderId="0" xfId="0" applyNumberFormat="1" applyFont="1" applyFill="1"/>
    <xf numFmtId="3" fontId="0" fillId="3" borderId="0" xfId="0" applyNumberFormat="1" applyFont="1" applyFill="1" applyBorder="1"/>
    <xf numFmtId="0" fontId="0" fillId="3" borderId="9" xfId="0" applyFont="1" applyFill="1" applyBorder="1"/>
    <xf numFmtId="1" fontId="3" fillId="3" borderId="9" xfId="0" applyNumberFormat="1" applyFont="1" applyFill="1" applyBorder="1"/>
    <xf numFmtId="1" fontId="0" fillId="3" borderId="9" xfId="0" applyNumberFormat="1" applyFill="1" applyBorder="1"/>
    <xf numFmtId="0" fontId="9" fillId="2" borderId="0" xfId="0" applyFont="1" applyFill="1" applyBorder="1" applyAlignment="1">
      <alignment horizontal="right"/>
    </xf>
    <xf numFmtId="0" fontId="0" fillId="2" borderId="0" xfId="0" applyFont="1" applyFill="1" applyBorder="1" applyAlignment="1">
      <alignment horizontal="right"/>
    </xf>
    <xf numFmtId="3" fontId="9" fillId="2" borderId="10" xfId="0" applyNumberFormat="1" applyFont="1" applyFill="1" applyBorder="1"/>
    <xf numFmtId="3" fontId="0" fillId="2" borderId="10" xfId="0" applyNumberFormat="1" applyFont="1" applyFill="1" applyBorder="1"/>
    <xf numFmtId="1" fontId="0" fillId="3" borderId="9" xfId="0" applyNumberFormat="1" applyFont="1" applyFill="1" applyBorder="1"/>
    <xf numFmtId="1" fontId="0" fillId="3" borderId="10" xfId="0" applyNumberFormat="1" applyFont="1" applyFill="1" applyBorder="1"/>
    <xf numFmtId="165" fontId="0" fillId="2" borderId="10" xfId="0" applyNumberFormat="1" applyFill="1" applyBorder="1"/>
    <xf numFmtId="0" fontId="13" fillId="4" borderId="0" xfId="2" applyFont="1" applyFill="1"/>
    <xf numFmtId="0" fontId="1" fillId="0" borderId="0" xfId="2"/>
    <xf numFmtId="0" fontId="14" fillId="0" borderId="0" xfId="2" applyFont="1"/>
    <xf numFmtId="0" fontId="15" fillId="0" borderId="0" xfId="2" applyFont="1"/>
    <xf numFmtId="0" fontId="17" fillId="0" borderId="0" xfId="3" applyFont="1" applyFill="1" applyBorder="1" applyAlignment="1" applyProtection="1"/>
    <xf numFmtId="0" fontId="18" fillId="0" borderId="0" xfId="2" applyFont="1"/>
    <xf numFmtId="0" fontId="17" fillId="0" borderId="0" xfId="3" quotePrefix="1" applyFont="1" applyFill="1" applyBorder="1" applyAlignment="1" applyProtection="1"/>
    <xf numFmtId="0" fontId="8" fillId="0" borderId="0" xfId="0" quotePrefix="1" applyFont="1"/>
    <xf numFmtId="165" fontId="0" fillId="3" borderId="10" xfId="0" applyNumberFormat="1" applyFill="1" applyBorder="1"/>
    <xf numFmtId="0" fontId="0" fillId="0" borderId="10" xfId="0" applyBorder="1"/>
    <xf numFmtId="0" fontId="0" fillId="0" borderId="11" xfId="0" applyBorder="1"/>
    <xf numFmtId="16" fontId="0" fillId="3" borderId="0" xfId="0" quotePrefix="1" applyNumberFormat="1" applyFill="1"/>
    <xf numFmtId="4" fontId="0" fillId="0" borderId="0" xfId="0" applyNumberFormat="1"/>
    <xf numFmtId="165" fontId="0" fillId="0" borderId="0" xfId="0" applyNumberFormat="1" applyFill="1"/>
    <xf numFmtId="3" fontId="0" fillId="0" borderId="0" xfId="0" applyNumberFormat="1"/>
    <xf numFmtId="0" fontId="20" fillId="3" borderId="0" xfId="0" applyFont="1" applyFill="1" applyBorder="1"/>
    <xf numFmtId="0" fontId="21" fillId="2" borderId="0" xfId="0" applyFont="1" applyFill="1" applyBorder="1"/>
    <xf numFmtId="3" fontId="0" fillId="3" borderId="0" xfId="0" applyNumberFormat="1" applyFill="1"/>
    <xf numFmtId="0" fontId="0" fillId="2" borderId="8" xfId="0" applyFill="1" applyBorder="1"/>
    <xf numFmtId="17" fontId="0" fillId="2" borderId="4" xfId="0" applyNumberFormat="1" applyFont="1" applyFill="1" applyBorder="1"/>
    <xf numFmtId="165" fontId="0" fillId="2" borderId="6" xfId="0" applyNumberFormat="1" applyFill="1" applyBorder="1"/>
    <xf numFmtId="15" fontId="11" fillId="2" borderId="4" xfId="0" applyNumberFormat="1" applyFont="1" applyFill="1" applyBorder="1"/>
    <xf numFmtId="0" fontId="3" fillId="3" borderId="7" xfId="0" applyFont="1" applyFill="1" applyBorder="1"/>
    <xf numFmtId="0" fontId="0" fillId="0" borderId="0" xfId="0" applyBorder="1"/>
    <xf numFmtId="167" fontId="0" fillId="0" borderId="0" xfId="0" applyNumberFormat="1"/>
    <xf numFmtId="1" fontId="0" fillId="0" borderId="0" xfId="0" applyNumberFormat="1"/>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cellXfs>
  <cellStyles count="5">
    <cellStyle name="Hyperlink" xfId="1" builtinId="8"/>
    <cellStyle name="Hyperlink 2" xfId="3"/>
    <cellStyle name="Normal" xfId="0" builtinId="0"/>
    <cellStyle name="Normal 2" xfId="2"/>
    <cellStyle name="Normal 3" xfId="4"/>
  </cellStyles>
  <dxfs count="16">
    <dxf>
      <font>
        <b/>
        <i/>
        <condense val="0"/>
        <extend val="0"/>
      </font>
    </dxf>
    <dxf>
      <font>
        <condense val="0"/>
        <extend val="0"/>
      </font>
    </dxf>
    <dxf>
      <font>
        <b/>
        <i/>
        <condense val="0"/>
        <extend val="0"/>
      </font>
    </dxf>
    <dxf>
      <font>
        <condense val="0"/>
        <extend val="0"/>
      </font>
    </dxf>
    <dxf>
      <font>
        <b/>
        <i/>
        <condense val="0"/>
        <extend val="0"/>
      </font>
    </dxf>
    <dxf>
      <font>
        <condense val="0"/>
        <extend val="0"/>
      </font>
    </dxf>
    <dxf>
      <font>
        <b/>
        <i/>
        <condense val="0"/>
        <extend val="0"/>
      </font>
    </dxf>
    <dxf>
      <font>
        <condense val="0"/>
        <extend val="0"/>
      </font>
    </dxf>
    <dxf>
      <font>
        <b/>
        <i/>
        <condense val="0"/>
        <extend val="0"/>
      </font>
    </dxf>
    <dxf>
      <font>
        <condense val="0"/>
        <extend val="0"/>
      </font>
    </dxf>
    <dxf>
      <font>
        <b/>
        <i/>
        <condense val="0"/>
        <extend val="0"/>
      </font>
    </dxf>
    <dxf>
      <font>
        <condense val="0"/>
        <extend val="0"/>
      </font>
    </dxf>
    <dxf>
      <font>
        <b/>
        <i/>
        <condense val="0"/>
        <extend val="0"/>
      </font>
    </dxf>
    <dxf>
      <font>
        <condense val="0"/>
        <extend val="0"/>
      </font>
    </dxf>
    <dxf>
      <font>
        <b/>
        <i/>
        <condense val="0"/>
        <extend val="0"/>
      </font>
    </dxf>
    <dxf>
      <font>
        <condense val="0"/>
        <extend val="0"/>
      </font>
    </dxf>
  </dxfs>
  <tableStyles count="0" defaultTableStyle="TableStyleMedium9" defaultPivotStyle="PivotStyleLight16"/>
  <colors>
    <mruColors>
      <color rgb="FF1A158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Internal!$A$14</c:f>
              <c:strCache>
                <c:ptCount val="1"/>
                <c:pt idx="0">
                  <c:v>In</c:v>
                </c:pt>
              </c:strCache>
            </c:strRef>
          </c:tx>
          <c:spPr>
            <a:ln w="38100"/>
          </c:spPr>
          <c:invertIfNegative val="0"/>
          <c:cat>
            <c:numRef>
              <c:f>Internal!$B$13:$L$13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Internal!$B$14:$L$14</c:f>
              <c:numCache>
                <c:formatCode>0.0</c:formatCode>
                <c:ptCount val="11"/>
                <c:pt idx="0">
                  <c:v>163.9</c:v>
                </c:pt>
                <c:pt idx="1">
                  <c:v>162.1</c:v>
                </c:pt>
                <c:pt idx="2">
                  <c:v>161</c:v>
                </c:pt>
                <c:pt idx="3">
                  <c:v>171.1</c:v>
                </c:pt>
                <c:pt idx="4">
                  <c:v>179</c:v>
                </c:pt>
                <c:pt idx="5">
                  <c:v>184.2</c:v>
                </c:pt>
                <c:pt idx="6">
                  <c:v>184.6</c:v>
                </c:pt>
                <c:pt idx="7">
                  <c:v>197</c:v>
                </c:pt>
                <c:pt idx="8" formatCode="General">
                  <c:v>193.1</c:v>
                </c:pt>
                <c:pt idx="9" formatCode="General">
                  <c:v>194.3</c:v>
                </c:pt>
                <c:pt idx="10" formatCode="General">
                  <c:v>195.6</c:v>
                </c:pt>
              </c:numCache>
            </c:numRef>
          </c:val>
        </c:ser>
        <c:ser>
          <c:idx val="1"/>
          <c:order val="1"/>
          <c:tx>
            <c:strRef>
              <c:f>Internal!$A$15</c:f>
              <c:strCache>
                <c:ptCount val="1"/>
                <c:pt idx="0">
                  <c:v>Out</c:v>
                </c:pt>
              </c:strCache>
            </c:strRef>
          </c:tx>
          <c:spPr>
            <a:solidFill>
              <a:schemeClr val="accent1">
                <a:lumMod val="40000"/>
                <a:lumOff val="60000"/>
              </a:schemeClr>
            </a:solidFill>
            <a:ln w="38100">
              <a:noFill/>
            </a:ln>
          </c:spPr>
          <c:invertIfNegative val="0"/>
          <c:cat>
            <c:numRef>
              <c:f>Internal!$B$13:$L$13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Internal!$B$15:$L$15</c:f>
              <c:numCache>
                <c:formatCode>0.0</c:formatCode>
                <c:ptCount val="11"/>
                <c:pt idx="0">
                  <c:v>251.9</c:v>
                </c:pt>
                <c:pt idx="1">
                  <c:v>263.60000000000002</c:v>
                </c:pt>
                <c:pt idx="2">
                  <c:v>268.60000000000002</c:v>
                </c:pt>
                <c:pt idx="3">
                  <c:v>253.9</c:v>
                </c:pt>
                <c:pt idx="4">
                  <c:v>254.4</c:v>
                </c:pt>
                <c:pt idx="5">
                  <c:v>260.3</c:v>
                </c:pt>
                <c:pt idx="6">
                  <c:v>250.6</c:v>
                </c:pt>
                <c:pt idx="7">
                  <c:v>229.5</c:v>
                </c:pt>
                <c:pt idx="8" formatCode="General">
                  <c:v>236</c:v>
                </c:pt>
                <c:pt idx="9" formatCode="General">
                  <c:v>234.6</c:v>
                </c:pt>
                <c:pt idx="10" formatCode="General">
                  <c:v>247.9</c:v>
                </c:pt>
              </c:numCache>
            </c:numRef>
          </c:val>
        </c:ser>
        <c:dLbls>
          <c:showLegendKey val="0"/>
          <c:showVal val="0"/>
          <c:showCatName val="0"/>
          <c:showSerName val="0"/>
          <c:showPercent val="0"/>
          <c:showBubbleSize val="0"/>
        </c:dLbls>
        <c:gapWidth val="150"/>
        <c:axId val="73222784"/>
        <c:axId val="73278592"/>
      </c:barChart>
      <c:lineChart>
        <c:grouping val="standard"/>
        <c:varyColors val="0"/>
        <c:ser>
          <c:idx val="2"/>
          <c:order val="2"/>
          <c:tx>
            <c:strRef>
              <c:f>Internal!$A$16</c:f>
              <c:strCache>
                <c:ptCount val="1"/>
                <c:pt idx="0">
                  <c:v>Net</c:v>
                </c:pt>
              </c:strCache>
            </c:strRef>
          </c:tx>
          <c:spPr>
            <a:ln w="38100"/>
          </c:spPr>
          <c:marker>
            <c:symbol val="none"/>
          </c:marker>
          <c:val>
            <c:numRef>
              <c:f>Internal!$B$16:$L$16</c:f>
              <c:numCache>
                <c:formatCode>0.0</c:formatCode>
                <c:ptCount val="11"/>
                <c:pt idx="0">
                  <c:v>-88</c:v>
                </c:pt>
                <c:pt idx="1">
                  <c:v>-101.50000000000003</c:v>
                </c:pt>
                <c:pt idx="2">
                  <c:v>-107.60000000000002</c:v>
                </c:pt>
                <c:pt idx="3">
                  <c:v>-82.800000000000011</c:v>
                </c:pt>
                <c:pt idx="4">
                  <c:v>-75.400000000000006</c:v>
                </c:pt>
                <c:pt idx="5">
                  <c:v>-76.100000000000023</c:v>
                </c:pt>
                <c:pt idx="6">
                  <c:v>-66</c:v>
                </c:pt>
                <c:pt idx="7">
                  <c:v>-32.5</c:v>
                </c:pt>
                <c:pt idx="8">
                  <c:v>-42.900000000000006</c:v>
                </c:pt>
                <c:pt idx="9">
                  <c:v>-40.299999999999983</c:v>
                </c:pt>
                <c:pt idx="10">
                  <c:v>-52.300000000000011</c:v>
                </c:pt>
              </c:numCache>
            </c:numRef>
          </c:val>
          <c:smooth val="0"/>
        </c:ser>
        <c:dLbls>
          <c:showLegendKey val="0"/>
          <c:showVal val="0"/>
          <c:showCatName val="0"/>
          <c:showSerName val="0"/>
          <c:showPercent val="0"/>
          <c:showBubbleSize val="0"/>
        </c:dLbls>
        <c:marker val="1"/>
        <c:smooth val="0"/>
        <c:axId val="73222784"/>
        <c:axId val="73278592"/>
      </c:lineChart>
      <c:catAx>
        <c:axId val="732227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278592"/>
        <c:crosses val="autoZero"/>
        <c:auto val="1"/>
        <c:lblAlgn val="ctr"/>
        <c:lblOffset val="100"/>
        <c:noMultiLvlLbl val="0"/>
      </c:catAx>
      <c:valAx>
        <c:axId val="7327859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22278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c:v>
          </c:tx>
          <c:spPr>
            <a:ln w="38100"/>
          </c:spPr>
          <c:marker>
            <c:symbol val="none"/>
          </c:marker>
          <c:cat>
            <c:multiLvlStrRef>
              <c:f>'International - LTIM'!$B$39:$AV$40</c:f>
              <c:multiLvlStrCache>
                <c:ptCount val="4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lvl>
                <c:lvl>
                  <c:pt idx="0">
                    <c:v>2002</c:v>
                  </c:pt>
                  <c:pt idx="4">
                    <c:v>2003</c:v>
                  </c:pt>
                  <c:pt idx="8">
                    <c:v>2004</c:v>
                  </c:pt>
                  <c:pt idx="12">
                    <c:v>2005</c:v>
                  </c:pt>
                  <c:pt idx="16">
                    <c:v>2006</c:v>
                  </c:pt>
                  <c:pt idx="20">
                    <c:v>2007</c:v>
                  </c:pt>
                  <c:pt idx="24">
                    <c:v>2008</c:v>
                  </c:pt>
                  <c:pt idx="28">
                    <c:v>2009</c:v>
                  </c:pt>
                  <c:pt idx="32">
                    <c:v>2010</c:v>
                  </c:pt>
                  <c:pt idx="36">
                    <c:v>2011</c:v>
                  </c:pt>
                  <c:pt idx="40">
                    <c:v>2012</c:v>
                  </c:pt>
                  <c:pt idx="44">
                    <c:v>2013</c:v>
                  </c:pt>
                </c:lvl>
              </c:multiLvlStrCache>
            </c:multiLvlStrRef>
          </c:cat>
          <c:val>
            <c:numRef>
              <c:f>'International - LTIM'!$B$25:$AV$25</c:f>
              <c:numCache>
                <c:formatCode>General</c:formatCode>
                <c:ptCount val="47"/>
                <c:pt idx="0">
                  <c:v>486</c:v>
                </c:pt>
                <c:pt idx="1">
                  <c:v>491</c:v>
                </c:pt>
                <c:pt idx="2">
                  <c:v>504</c:v>
                </c:pt>
                <c:pt idx="3">
                  <c:v>516</c:v>
                </c:pt>
                <c:pt idx="4">
                  <c:v>512</c:v>
                </c:pt>
                <c:pt idx="5">
                  <c:v>508</c:v>
                </c:pt>
                <c:pt idx="6">
                  <c:v>510</c:v>
                </c:pt>
                <c:pt idx="7">
                  <c:v>511</c:v>
                </c:pt>
                <c:pt idx="8">
                  <c:v>520</c:v>
                </c:pt>
                <c:pt idx="9">
                  <c:v>528</c:v>
                </c:pt>
                <c:pt idx="10">
                  <c:v>559</c:v>
                </c:pt>
                <c:pt idx="11">
                  <c:v>589</c:v>
                </c:pt>
                <c:pt idx="12">
                  <c:v>593</c:v>
                </c:pt>
                <c:pt idx="13">
                  <c:v>596</c:v>
                </c:pt>
                <c:pt idx="14">
                  <c:v>582</c:v>
                </c:pt>
                <c:pt idx="15">
                  <c:v>567</c:v>
                </c:pt>
                <c:pt idx="16">
                  <c:v>566</c:v>
                </c:pt>
                <c:pt idx="17">
                  <c:v>565</c:v>
                </c:pt>
                <c:pt idx="18">
                  <c:v>581</c:v>
                </c:pt>
                <c:pt idx="19">
                  <c:v>596</c:v>
                </c:pt>
                <c:pt idx="20">
                  <c:v>569</c:v>
                </c:pt>
                <c:pt idx="21">
                  <c:v>595</c:v>
                </c:pt>
                <c:pt idx="22">
                  <c:v>585</c:v>
                </c:pt>
                <c:pt idx="23">
                  <c:v>574</c:v>
                </c:pt>
                <c:pt idx="24">
                  <c:v>573</c:v>
                </c:pt>
                <c:pt idx="25">
                  <c:v>571</c:v>
                </c:pt>
                <c:pt idx="26">
                  <c:v>581</c:v>
                </c:pt>
                <c:pt idx="27">
                  <c:v>590</c:v>
                </c:pt>
                <c:pt idx="28">
                  <c:v>577</c:v>
                </c:pt>
                <c:pt idx="29">
                  <c:v>563</c:v>
                </c:pt>
                <c:pt idx="30">
                  <c:v>565</c:v>
                </c:pt>
                <c:pt idx="31">
                  <c:v>567</c:v>
                </c:pt>
                <c:pt idx="32">
                  <c:v>587</c:v>
                </c:pt>
                <c:pt idx="33">
                  <c:v>582</c:v>
                </c:pt>
                <c:pt idx="34">
                  <c:v>600</c:v>
                </c:pt>
                <c:pt idx="35">
                  <c:v>591</c:v>
                </c:pt>
                <c:pt idx="36">
                  <c:v>578</c:v>
                </c:pt>
                <c:pt idx="37">
                  <c:v>589</c:v>
                </c:pt>
                <c:pt idx="38">
                  <c:v>581</c:v>
                </c:pt>
                <c:pt idx="39">
                  <c:v>566</c:v>
                </c:pt>
                <c:pt idx="40">
                  <c:v>536</c:v>
                </c:pt>
                <c:pt idx="41">
                  <c:v>517</c:v>
                </c:pt>
                <c:pt idx="42">
                  <c:v>497</c:v>
                </c:pt>
                <c:pt idx="43">
                  <c:v>498</c:v>
                </c:pt>
                <c:pt idx="44">
                  <c:v>493</c:v>
                </c:pt>
                <c:pt idx="45">
                  <c:v>503</c:v>
                </c:pt>
                <c:pt idx="46">
                  <c:v>532</c:v>
                </c:pt>
              </c:numCache>
            </c:numRef>
          </c:val>
          <c:smooth val="0"/>
        </c:ser>
        <c:ser>
          <c:idx val="1"/>
          <c:order val="1"/>
          <c:tx>
            <c:v>Out</c:v>
          </c:tx>
          <c:spPr>
            <a:ln w="38100">
              <a:solidFill>
                <a:schemeClr val="accent1">
                  <a:lumMod val="40000"/>
                  <a:lumOff val="60000"/>
                </a:schemeClr>
              </a:solidFill>
            </a:ln>
          </c:spPr>
          <c:marker>
            <c:symbol val="none"/>
          </c:marker>
          <c:cat>
            <c:multiLvlStrRef>
              <c:f>'International - LTIM'!$B$39:$AV$40</c:f>
              <c:multiLvlStrCache>
                <c:ptCount val="4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lvl>
                <c:lvl>
                  <c:pt idx="0">
                    <c:v>2002</c:v>
                  </c:pt>
                  <c:pt idx="4">
                    <c:v>2003</c:v>
                  </c:pt>
                  <c:pt idx="8">
                    <c:v>2004</c:v>
                  </c:pt>
                  <c:pt idx="12">
                    <c:v>2005</c:v>
                  </c:pt>
                  <c:pt idx="16">
                    <c:v>2006</c:v>
                  </c:pt>
                  <c:pt idx="20">
                    <c:v>2007</c:v>
                  </c:pt>
                  <c:pt idx="24">
                    <c:v>2008</c:v>
                  </c:pt>
                  <c:pt idx="28">
                    <c:v>2009</c:v>
                  </c:pt>
                  <c:pt idx="32">
                    <c:v>2010</c:v>
                  </c:pt>
                  <c:pt idx="36">
                    <c:v>2011</c:v>
                  </c:pt>
                  <c:pt idx="40">
                    <c:v>2012</c:v>
                  </c:pt>
                  <c:pt idx="44">
                    <c:v>2013</c:v>
                  </c:pt>
                </c:lvl>
              </c:multiLvlStrCache>
            </c:multiLvlStrRef>
          </c:cat>
          <c:val>
            <c:numRef>
              <c:f>'International - LTIM'!$B$26:$AV$26</c:f>
              <c:numCache>
                <c:formatCode>General</c:formatCode>
                <c:ptCount val="47"/>
                <c:pt idx="0">
                  <c:v>326</c:v>
                </c:pt>
                <c:pt idx="1">
                  <c:v>342</c:v>
                </c:pt>
                <c:pt idx="2">
                  <c:v>353</c:v>
                </c:pt>
                <c:pt idx="3">
                  <c:v>363</c:v>
                </c:pt>
                <c:pt idx="4">
                  <c:v>362</c:v>
                </c:pt>
                <c:pt idx="5">
                  <c:v>360</c:v>
                </c:pt>
                <c:pt idx="6">
                  <c:v>362</c:v>
                </c:pt>
                <c:pt idx="7">
                  <c:v>363</c:v>
                </c:pt>
                <c:pt idx="8">
                  <c:v>359</c:v>
                </c:pt>
                <c:pt idx="9">
                  <c:v>354</c:v>
                </c:pt>
                <c:pt idx="10">
                  <c:v>349</c:v>
                </c:pt>
                <c:pt idx="11">
                  <c:v>344</c:v>
                </c:pt>
                <c:pt idx="12">
                  <c:v>340</c:v>
                </c:pt>
                <c:pt idx="13">
                  <c:v>336</c:v>
                </c:pt>
                <c:pt idx="14">
                  <c:v>349</c:v>
                </c:pt>
                <c:pt idx="15">
                  <c:v>361</c:v>
                </c:pt>
                <c:pt idx="16">
                  <c:v>375</c:v>
                </c:pt>
                <c:pt idx="17">
                  <c:v>388</c:v>
                </c:pt>
                <c:pt idx="18">
                  <c:v>393</c:v>
                </c:pt>
                <c:pt idx="19">
                  <c:v>398</c:v>
                </c:pt>
                <c:pt idx="20">
                  <c:v>393</c:v>
                </c:pt>
                <c:pt idx="21">
                  <c:v>387</c:v>
                </c:pt>
                <c:pt idx="22">
                  <c:v>364</c:v>
                </c:pt>
                <c:pt idx="23">
                  <c:v>341</c:v>
                </c:pt>
                <c:pt idx="24">
                  <c:v>358</c:v>
                </c:pt>
                <c:pt idx="25">
                  <c:v>375</c:v>
                </c:pt>
                <c:pt idx="26">
                  <c:v>401</c:v>
                </c:pt>
                <c:pt idx="27">
                  <c:v>427</c:v>
                </c:pt>
                <c:pt idx="28">
                  <c:v>412</c:v>
                </c:pt>
                <c:pt idx="29">
                  <c:v>397</c:v>
                </c:pt>
                <c:pt idx="30">
                  <c:v>383</c:v>
                </c:pt>
                <c:pt idx="31">
                  <c:v>368</c:v>
                </c:pt>
                <c:pt idx="32">
                  <c:v>366</c:v>
                </c:pt>
                <c:pt idx="33">
                  <c:v>347</c:v>
                </c:pt>
                <c:pt idx="34">
                  <c:v>345</c:v>
                </c:pt>
                <c:pt idx="35">
                  <c:v>339</c:v>
                </c:pt>
                <c:pt idx="36">
                  <c:v>336</c:v>
                </c:pt>
                <c:pt idx="37">
                  <c:v>342</c:v>
                </c:pt>
                <c:pt idx="38">
                  <c:v>339</c:v>
                </c:pt>
                <c:pt idx="39">
                  <c:v>351</c:v>
                </c:pt>
                <c:pt idx="40">
                  <c:v>352</c:v>
                </c:pt>
                <c:pt idx="41">
                  <c:v>349</c:v>
                </c:pt>
                <c:pt idx="42">
                  <c:v>348</c:v>
                </c:pt>
                <c:pt idx="43">
                  <c:v>321</c:v>
                </c:pt>
                <c:pt idx="44">
                  <c:v>318</c:v>
                </c:pt>
                <c:pt idx="45">
                  <c:v>320</c:v>
                </c:pt>
                <c:pt idx="46">
                  <c:v>320</c:v>
                </c:pt>
              </c:numCache>
            </c:numRef>
          </c:val>
          <c:smooth val="0"/>
        </c:ser>
        <c:ser>
          <c:idx val="2"/>
          <c:order val="2"/>
          <c:tx>
            <c:v>Net</c:v>
          </c:tx>
          <c:spPr>
            <a:ln w="38100"/>
          </c:spPr>
          <c:marker>
            <c:symbol val="none"/>
          </c:marker>
          <c:cat>
            <c:multiLvlStrRef>
              <c:f>'International - LTIM'!$B$39:$AV$40</c:f>
              <c:multiLvlStrCache>
                <c:ptCount val="4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pt idx="32">
                    <c:v>Q1</c:v>
                  </c:pt>
                  <c:pt idx="33">
                    <c:v>Q2</c:v>
                  </c:pt>
                  <c:pt idx="34">
                    <c:v>Q3</c:v>
                  </c:pt>
                  <c:pt idx="35">
                    <c:v>Q4</c:v>
                  </c:pt>
                  <c:pt idx="36">
                    <c:v>Q1</c:v>
                  </c:pt>
                  <c:pt idx="37">
                    <c:v>Q2</c:v>
                  </c:pt>
                  <c:pt idx="38">
                    <c:v>Q3</c:v>
                  </c:pt>
                  <c:pt idx="39">
                    <c:v>Q4</c:v>
                  </c:pt>
                  <c:pt idx="40">
                    <c:v>Q1</c:v>
                  </c:pt>
                  <c:pt idx="41">
                    <c:v>Q2</c:v>
                  </c:pt>
                  <c:pt idx="42">
                    <c:v>Q3</c:v>
                  </c:pt>
                  <c:pt idx="43">
                    <c:v>Q4</c:v>
                  </c:pt>
                  <c:pt idx="44">
                    <c:v>Q1</c:v>
                  </c:pt>
                  <c:pt idx="45">
                    <c:v>Q2</c:v>
                  </c:pt>
                  <c:pt idx="46">
                    <c:v>Q3</c:v>
                  </c:pt>
                </c:lvl>
                <c:lvl>
                  <c:pt idx="0">
                    <c:v>2002</c:v>
                  </c:pt>
                  <c:pt idx="4">
                    <c:v>2003</c:v>
                  </c:pt>
                  <c:pt idx="8">
                    <c:v>2004</c:v>
                  </c:pt>
                  <c:pt idx="12">
                    <c:v>2005</c:v>
                  </c:pt>
                  <c:pt idx="16">
                    <c:v>2006</c:v>
                  </c:pt>
                  <c:pt idx="20">
                    <c:v>2007</c:v>
                  </c:pt>
                  <c:pt idx="24">
                    <c:v>2008</c:v>
                  </c:pt>
                  <c:pt idx="28">
                    <c:v>2009</c:v>
                  </c:pt>
                  <c:pt idx="32">
                    <c:v>2010</c:v>
                  </c:pt>
                  <c:pt idx="36">
                    <c:v>2011</c:v>
                  </c:pt>
                  <c:pt idx="40">
                    <c:v>2012</c:v>
                  </c:pt>
                  <c:pt idx="44">
                    <c:v>2013</c:v>
                  </c:pt>
                </c:lvl>
              </c:multiLvlStrCache>
            </c:multiLvlStrRef>
          </c:cat>
          <c:val>
            <c:numRef>
              <c:f>'International - LTIM'!$B$27:$AV$27</c:f>
              <c:numCache>
                <c:formatCode>#,##0</c:formatCode>
                <c:ptCount val="47"/>
                <c:pt idx="0">
                  <c:v>160</c:v>
                </c:pt>
                <c:pt idx="1">
                  <c:v>149</c:v>
                </c:pt>
                <c:pt idx="2">
                  <c:v>151</c:v>
                </c:pt>
                <c:pt idx="3">
                  <c:v>153</c:v>
                </c:pt>
                <c:pt idx="4">
                  <c:v>150</c:v>
                </c:pt>
                <c:pt idx="5">
                  <c:v>148</c:v>
                </c:pt>
                <c:pt idx="6">
                  <c:v>148</c:v>
                </c:pt>
                <c:pt idx="7">
                  <c:v>148</c:v>
                </c:pt>
                <c:pt idx="8">
                  <c:v>161</c:v>
                </c:pt>
                <c:pt idx="9">
                  <c:v>174</c:v>
                </c:pt>
                <c:pt idx="10">
                  <c:v>210</c:v>
                </c:pt>
                <c:pt idx="11">
                  <c:v>245</c:v>
                </c:pt>
                <c:pt idx="12">
                  <c:v>253</c:v>
                </c:pt>
                <c:pt idx="13">
                  <c:v>260</c:v>
                </c:pt>
                <c:pt idx="14">
                  <c:v>233</c:v>
                </c:pt>
                <c:pt idx="15">
                  <c:v>206</c:v>
                </c:pt>
                <c:pt idx="16">
                  <c:v>191</c:v>
                </c:pt>
                <c:pt idx="17">
                  <c:v>177</c:v>
                </c:pt>
                <c:pt idx="18">
                  <c:v>188</c:v>
                </c:pt>
                <c:pt idx="19">
                  <c:v>198</c:v>
                </c:pt>
                <c:pt idx="20">
                  <c:v>176</c:v>
                </c:pt>
                <c:pt idx="21">
                  <c:v>208</c:v>
                </c:pt>
                <c:pt idx="22">
                  <c:v>221</c:v>
                </c:pt>
                <c:pt idx="23">
                  <c:v>233</c:v>
                </c:pt>
                <c:pt idx="24">
                  <c:v>215</c:v>
                </c:pt>
                <c:pt idx="25">
                  <c:v>196</c:v>
                </c:pt>
                <c:pt idx="26">
                  <c:v>180</c:v>
                </c:pt>
                <c:pt idx="27">
                  <c:v>163</c:v>
                </c:pt>
                <c:pt idx="28">
                  <c:v>165</c:v>
                </c:pt>
                <c:pt idx="29">
                  <c:v>166</c:v>
                </c:pt>
                <c:pt idx="30">
                  <c:v>182</c:v>
                </c:pt>
                <c:pt idx="31">
                  <c:v>199</c:v>
                </c:pt>
                <c:pt idx="32">
                  <c:v>221</c:v>
                </c:pt>
                <c:pt idx="33">
                  <c:v>235</c:v>
                </c:pt>
                <c:pt idx="34">
                  <c:v>255</c:v>
                </c:pt>
                <c:pt idx="35">
                  <c:v>252</c:v>
                </c:pt>
                <c:pt idx="36">
                  <c:v>242</c:v>
                </c:pt>
                <c:pt idx="37">
                  <c:v>247</c:v>
                </c:pt>
                <c:pt idx="38">
                  <c:v>242</c:v>
                </c:pt>
                <c:pt idx="39">
                  <c:v>215</c:v>
                </c:pt>
                <c:pt idx="40">
                  <c:v>184</c:v>
                </c:pt>
                <c:pt idx="41">
                  <c:v>168</c:v>
                </c:pt>
                <c:pt idx="42">
                  <c:v>149</c:v>
                </c:pt>
                <c:pt idx="43">
                  <c:v>177</c:v>
                </c:pt>
                <c:pt idx="44">
                  <c:v>175</c:v>
                </c:pt>
                <c:pt idx="45">
                  <c:v>183</c:v>
                </c:pt>
                <c:pt idx="46">
                  <c:v>212</c:v>
                </c:pt>
              </c:numCache>
            </c:numRef>
          </c:val>
          <c:smooth val="0"/>
        </c:ser>
        <c:dLbls>
          <c:showLegendKey val="0"/>
          <c:showVal val="0"/>
          <c:showCatName val="0"/>
          <c:showSerName val="0"/>
          <c:showPercent val="0"/>
          <c:showBubbleSize val="0"/>
        </c:dLbls>
        <c:marker val="1"/>
        <c:smooth val="0"/>
        <c:axId val="65827968"/>
        <c:axId val="65829888"/>
      </c:lineChart>
      <c:catAx>
        <c:axId val="6582796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Rolling years to end each quarter</a:t>
                </a:r>
              </a:p>
            </c:rich>
          </c:tx>
          <c:overlay val="0"/>
        </c:title>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5829888"/>
        <c:crosses val="autoZero"/>
        <c:auto val="1"/>
        <c:lblAlgn val="ctr"/>
        <c:lblOffset val="100"/>
        <c:noMultiLvlLbl val="0"/>
      </c:catAx>
      <c:valAx>
        <c:axId val="658298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82796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spPr>
            <a:solidFill>
              <a:schemeClr val="accent1"/>
            </a:solidFill>
          </c:spPr>
          <c:invertIfNegative val="0"/>
          <c:cat>
            <c:numRef>
              <c:f>'International - LTIM'!$B$139:$L$139</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LTIM'!$B$144:$L$144</c:f>
              <c:numCache>
                <c:formatCode>#,##0</c:formatCode>
                <c:ptCount val="11"/>
                <c:pt idx="0">
                  <c:v>516</c:v>
                </c:pt>
                <c:pt idx="1">
                  <c:v>511</c:v>
                </c:pt>
                <c:pt idx="2">
                  <c:v>589</c:v>
                </c:pt>
                <c:pt idx="3">
                  <c:v>567</c:v>
                </c:pt>
                <c:pt idx="4">
                  <c:v>596</c:v>
                </c:pt>
                <c:pt idx="5">
                  <c:v>574</c:v>
                </c:pt>
                <c:pt idx="6">
                  <c:v>590</c:v>
                </c:pt>
                <c:pt idx="7">
                  <c:v>567</c:v>
                </c:pt>
                <c:pt idx="8">
                  <c:v>591</c:v>
                </c:pt>
                <c:pt idx="9">
                  <c:v>566</c:v>
                </c:pt>
                <c:pt idx="10">
                  <c:v>498</c:v>
                </c:pt>
              </c:numCache>
            </c:numRef>
          </c:val>
        </c:ser>
        <c:ser>
          <c:idx val="1"/>
          <c:order val="1"/>
          <c:tx>
            <c:v>Out</c:v>
          </c:tx>
          <c:spPr>
            <a:solidFill>
              <a:schemeClr val="tx2">
                <a:lumMod val="20000"/>
                <a:lumOff val="80000"/>
              </a:schemeClr>
            </a:solidFill>
          </c:spPr>
          <c:invertIfNegative val="0"/>
          <c:cat>
            <c:numRef>
              <c:f>'International - LTIM'!$B$139:$L$139</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LTIM'!$B$145:$L$145</c:f>
              <c:numCache>
                <c:formatCode>#,##0</c:formatCode>
                <c:ptCount val="11"/>
                <c:pt idx="0">
                  <c:v>363</c:v>
                </c:pt>
                <c:pt idx="1">
                  <c:v>363</c:v>
                </c:pt>
                <c:pt idx="2">
                  <c:v>344</c:v>
                </c:pt>
                <c:pt idx="3">
                  <c:v>361</c:v>
                </c:pt>
                <c:pt idx="4">
                  <c:v>398</c:v>
                </c:pt>
                <c:pt idx="5">
                  <c:v>341</c:v>
                </c:pt>
                <c:pt idx="6">
                  <c:v>427</c:v>
                </c:pt>
                <c:pt idx="7">
                  <c:v>368</c:v>
                </c:pt>
                <c:pt idx="8">
                  <c:v>339</c:v>
                </c:pt>
                <c:pt idx="9">
                  <c:v>351</c:v>
                </c:pt>
                <c:pt idx="10">
                  <c:v>321</c:v>
                </c:pt>
              </c:numCache>
            </c:numRef>
          </c:val>
        </c:ser>
        <c:dLbls>
          <c:showLegendKey val="0"/>
          <c:showVal val="0"/>
          <c:showCatName val="0"/>
          <c:showSerName val="0"/>
          <c:showPercent val="0"/>
          <c:showBubbleSize val="0"/>
        </c:dLbls>
        <c:gapWidth val="150"/>
        <c:axId val="65850752"/>
        <c:axId val="65857024"/>
      </c:barChart>
      <c:lineChart>
        <c:grouping val="standard"/>
        <c:varyColors val="0"/>
        <c:ser>
          <c:idx val="2"/>
          <c:order val="2"/>
          <c:tx>
            <c:v>Net</c:v>
          </c:tx>
          <c:spPr>
            <a:ln w="38100">
              <a:solidFill>
                <a:schemeClr val="accent3"/>
              </a:solidFill>
            </a:ln>
          </c:spPr>
          <c:marker>
            <c:symbol val="none"/>
          </c:marker>
          <c:val>
            <c:numRef>
              <c:f>'International - LTIM'!$B$146:$L$146</c:f>
              <c:numCache>
                <c:formatCode>#,##0</c:formatCode>
                <c:ptCount val="11"/>
                <c:pt idx="0">
                  <c:v>153</c:v>
                </c:pt>
                <c:pt idx="1">
                  <c:v>148</c:v>
                </c:pt>
                <c:pt idx="2">
                  <c:v>245</c:v>
                </c:pt>
                <c:pt idx="3">
                  <c:v>206</c:v>
                </c:pt>
                <c:pt idx="4">
                  <c:v>198</c:v>
                </c:pt>
                <c:pt idx="5">
                  <c:v>233</c:v>
                </c:pt>
                <c:pt idx="6">
                  <c:v>163</c:v>
                </c:pt>
                <c:pt idx="7">
                  <c:v>199</c:v>
                </c:pt>
                <c:pt idx="8">
                  <c:v>252</c:v>
                </c:pt>
                <c:pt idx="9">
                  <c:v>215</c:v>
                </c:pt>
                <c:pt idx="10">
                  <c:v>177</c:v>
                </c:pt>
              </c:numCache>
            </c:numRef>
          </c:val>
          <c:smooth val="0"/>
        </c:ser>
        <c:dLbls>
          <c:showLegendKey val="0"/>
          <c:showVal val="0"/>
          <c:showCatName val="0"/>
          <c:showSerName val="0"/>
          <c:showPercent val="0"/>
          <c:showBubbleSize val="0"/>
        </c:dLbls>
        <c:marker val="1"/>
        <c:smooth val="0"/>
        <c:axId val="65850752"/>
        <c:axId val="65857024"/>
      </c:lineChart>
      <c:catAx>
        <c:axId val="6585075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857024"/>
        <c:crosses val="autoZero"/>
        <c:auto val="1"/>
        <c:lblAlgn val="ctr"/>
        <c:lblOffset val="100"/>
        <c:noMultiLvlLbl val="0"/>
      </c:catAx>
      <c:valAx>
        <c:axId val="6585702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85075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LTIM'!$B$112:$M$112</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LTIM'!$B$117:$M$117</c:f>
              <c:numCache>
                <c:formatCode>0</c:formatCode>
                <c:ptCount val="12"/>
                <c:pt idx="0">
                  <c:v>504</c:v>
                </c:pt>
                <c:pt idx="1">
                  <c:v>510</c:v>
                </c:pt>
                <c:pt idx="2">
                  <c:v>559</c:v>
                </c:pt>
                <c:pt idx="3">
                  <c:v>582</c:v>
                </c:pt>
                <c:pt idx="4">
                  <c:v>581</c:v>
                </c:pt>
                <c:pt idx="5">
                  <c:v>585</c:v>
                </c:pt>
                <c:pt idx="6">
                  <c:v>581</c:v>
                </c:pt>
                <c:pt idx="7">
                  <c:v>565</c:v>
                </c:pt>
                <c:pt idx="8">
                  <c:v>600</c:v>
                </c:pt>
                <c:pt idx="9" formatCode="General">
                  <c:v>581</c:v>
                </c:pt>
                <c:pt idx="10" formatCode="General">
                  <c:v>497</c:v>
                </c:pt>
                <c:pt idx="11" formatCode="General">
                  <c:v>532</c:v>
                </c:pt>
              </c:numCache>
            </c:numRef>
          </c:val>
        </c:ser>
        <c:ser>
          <c:idx val="1"/>
          <c:order val="1"/>
          <c:tx>
            <c:v>Out</c:v>
          </c:tx>
          <c:spPr>
            <a:solidFill>
              <a:schemeClr val="accent1">
                <a:lumMod val="40000"/>
                <a:lumOff val="60000"/>
              </a:schemeClr>
            </a:solidFill>
          </c:spPr>
          <c:invertIfNegative val="0"/>
          <c:cat>
            <c:numRef>
              <c:f>'International - LTIM'!$B$112:$M$112</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LTIM'!$B$118:$M$118</c:f>
              <c:numCache>
                <c:formatCode>0</c:formatCode>
                <c:ptCount val="12"/>
                <c:pt idx="0">
                  <c:v>353</c:v>
                </c:pt>
                <c:pt idx="1">
                  <c:v>362</c:v>
                </c:pt>
                <c:pt idx="2">
                  <c:v>349</c:v>
                </c:pt>
                <c:pt idx="3">
                  <c:v>349</c:v>
                </c:pt>
                <c:pt idx="4">
                  <c:v>393</c:v>
                </c:pt>
                <c:pt idx="5">
                  <c:v>364</c:v>
                </c:pt>
                <c:pt idx="6">
                  <c:v>401</c:v>
                </c:pt>
                <c:pt idx="7">
                  <c:v>383</c:v>
                </c:pt>
                <c:pt idx="8">
                  <c:v>345</c:v>
                </c:pt>
                <c:pt idx="9" formatCode="General">
                  <c:v>339</c:v>
                </c:pt>
                <c:pt idx="10" formatCode="General">
                  <c:v>348</c:v>
                </c:pt>
                <c:pt idx="11" formatCode="General">
                  <c:v>320</c:v>
                </c:pt>
              </c:numCache>
            </c:numRef>
          </c:val>
        </c:ser>
        <c:dLbls>
          <c:showLegendKey val="0"/>
          <c:showVal val="0"/>
          <c:showCatName val="0"/>
          <c:showSerName val="0"/>
          <c:showPercent val="0"/>
          <c:showBubbleSize val="0"/>
        </c:dLbls>
        <c:gapWidth val="150"/>
        <c:axId val="65944960"/>
        <c:axId val="65951232"/>
      </c:barChart>
      <c:lineChart>
        <c:grouping val="standard"/>
        <c:varyColors val="0"/>
        <c:ser>
          <c:idx val="2"/>
          <c:order val="2"/>
          <c:tx>
            <c:v>Net</c:v>
          </c:tx>
          <c:spPr>
            <a:ln w="38100"/>
          </c:spPr>
          <c:marker>
            <c:symbol val="none"/>
          </c:marker>
          <c:val>
            <c:numRef>
              <c:f>'International - LTIM'!$B$119:$M$119</c:f>
              <c:numCache>
                <c:formatCode>0</c:formatCode>
                <c:ptCount val="12"/>
                <c:pt idx="0">
                  <c:v>151</c:v>
                </c:pt>
                <c:pt idx="1">
                  <c:v>148</c:v>
                </c:pt>
                <c:pt idx="2">
                  <c:v>210</c:v>
                </c:pt>
                <c:pt idx="3">
                  <c:v>233</c:v>
                </c:pt>
                <c:pt idx="4">
                  <c:v>188</c:v>
                </c:pt>
                <c:pt idx="5">
                  <c:v>221</c:v>
                </c:pt>
                <c:pt idx="6">
                  <c:v>180</c:v>
                </c:pt>
                <c:pt idx="7">
                  <c:v>182</c:v>
                </c:pt>
                <c:pt idx="8">
                  <c:v>255</c:v>
                </c:pt>
                <c:pt idx="9">
                  <c:v>242</c:v>
                </c:pt>
                <c:pt idx="10">
                  <c:v>149</c:v>
                </c:pt>
                <c:pt idx="11">
                  <c:v>212</c:v>
                </c:pt>
              </c:numCache>
            </c:numRef>
          </c:val>
          <c:smooth val="0"/>
        </c:ser>
        <c:dLbls>
          <c:showLegendKey val="0"/>
          <c:showVal val="0"/>
          <c:showCatName val="0"/>
          <c:showSerName val="0"/>
          <c:showPercent val="0"/>
          <c:showBubbleSize val="0"/>
        </c:dLbls>
        <c:marker val="1"/>
        <c:smooth val="0"/>
        <c:axId val="65944960"/>
        <c:axId val="65951232"/>
      </c:lineChart>
      <c:catAx>
        <c:axId val="6594496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951232"/>
        <c:crosses val="autoZero"/>
        <c:auto val="1"/>
        <c:lblAlgn val="ctr"/>
        <c:lblOffset val="100"/>
        <c:noMultiLvlLbl val="0"/>
      </c:catAx>
      <c:valAx>
        <c:axId val="659512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94496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LTIM'!$B$85:$M$85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LTIM'!$B$90:$M$90</c:f>
              <c:numCache>
                <c:formatCode>0</c:formatCode>
                <c:ptCount val="12"/>
                <c:pt idx="0">
                  <c:v>491</c:v>
                </c:pt>
                <c:pt idx="1">
                  <c:v>508</c:v>
                </c:pt>
                <c:pt idx="2">
                  <c:v>528</c:v>
                </c:pt>
                <c:pt idx="3">
                  <c:v>596</c:v>
                </c:pt>
                <c:pt idx="4">
                  <c:v>565</c:v>
                </c:pt>
                <c:pt idx="5">
                  <c:v>595</c:v>
                </c:pt>
                <c:pt idx="6">
                  <c:v>571</c:v>
                </c:pt>
                <c:pt idx="7">
                  <c:v>563</c:v>
                </c:pt>
                <c:pt idx="8">
                  <c:v>582</c:v>
                </c:pt>
                <c:pt idx="9">
                  <c:v>589</c:v>
                </c:pt>
                <c:pt idx="10" formatCode="General">
                  <c:v>517</c:v>
                </c:pt>
                <c:pt idx="11" formatCode="General">
                  <c:v>503</c:v>
                </c:pt>
              </c:numCache>
            </c:numRef>
          </c:val>
        </c:ser>
        <c:ser>
          <c:idx val="1"/>
          <c:order val="1"/>
          <c:tx>
            <c:v>Out</c:v>
          </c:tx>
          <c:spPr>
            <a:solidFill>
              <a:schemeClr val="accent1">
                <a:lumMod val="40000"/>
                <a:lumOff val="60000"/>
              </a:schemeClr>
            </a:solidFill>
          </c:spPr>
          <c:invertIfNegative val="0"/>
          <c:cat>
            <c:numRef>
              <c:f>'International - LTIM'!$B$85:$M$85</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LTIM'!$B$91:$M$91</c:f>
              <c:numCache>
                <c:formatCode>0</c:formatCode>
                <c:ptCount val="12"/>
                <c:pt idx="0">
                  <c:v>342</c:v>
                </c:pt>
                <c:pt idx="1">
                  <c:v>360</c:v>
                </c:pt>
                <c:pt idx="2">
                  <c:v>354</c:v>
                </c:pt>
                <c:pt idx="3">
                  <c:v>336</c:v>
                </c:pt>
                <c:pt idx="4">
                  <c:v>388</c:v>
                </c:pt>
                <c:pt idx="5">
                  <c:v>387</c:v>
                </c:pt>
                <c:pt idx="6">
                  <c:v>375</c:v>
                </c:pt>
                <c:pt idx="7">
                  <c:v>397</c:v>
                </c:pt>
                <c:pt idx="8">
                  <c:v>347</c:v>
                </c:pt>
                <c:pt idx="9">
                  <c:v>342</c:v>
                </c:pt>
                <c:pt idx="10" formatCode="General">
                  <c:v>349</c:v>
                </c:pt>
                <c:pt idx="11" formatCode="General">
                  <c:v>320</c:v>
                </c:pt>
              </c:numCache>
            </c:numRef>
          </c:val>
        </c:ser>
        <c:dLbls>
          <c:showLegendKey val="0"/>
          <c:showVal val="0"/>
          <c:showCatName val="0"/>
          <c:showSerName val="0"/>
          <c:showPercent val="0"/>
          <c:showBubbleSize val="0"/>
        </c:dLbls>
        <c:gapWidth val="150"/>
        <c:axId val="65961344"/>
        <c:axId val="65963520"/>
      </c:barChart>
      <c:lineChart>
        <c:grouping val="standard"/>
        <c:varyColors val="0"/>
        <c:ser>
          <c:idx val="2"/>
          <c:order val="2"/>
          <c:tx>
            <c:v>Net</c:v>
          </c:tx>
          <c:spPr>
            <a:ln w="38100"/>
          </c:spPr>
          <c:marker>
            <c:symbol val="none"/>
          </c:marker>
          <c:val>
            <c:numRef>
              <c:f>'International - LTIM'!$B$92:$M$92</c:f>
              <c:numCache>
                <c:formatCode>0</c:formatCode>
                <c:ptCount val="12"/>
                <c:pt idx="0">
                  <c:v>149</c:v>
                </c:pt>
                <c:pt idx="1">
                  <c:v>148</c:v>
                </c:pt>
                <c:pt idx="2">
                  <c:v>174</c:v>
                </c:pt>
                <c:pt idx="3">
                  <c:v>260</c:v>
                </c:pt>
                <c:pt idx="4">
                  <c:v>177</c:v>
                </c:pt>
                <c:pt idx="5">
                  <c:v>208</c:v>
                </c:pt>
                <c:pt idx="6">
                  <c:v>196</c:v>
                </c:pt>
                <c:pt idx="7">
                  <c:v>166</c:v>
                </c:pt>
                <c:pt idx="8">
                  <c:v>235</c:v>
                </c:pt>
                <c:pt idx="9">
                  <c:v>247</c:v>
                </c:pt>
                <c:pt idx="10">
                  <c:v>168</c:v>
                </c:pt>
                <c:pt idx="11">
                  <c:v>183</c:v>
                </c:pt>
              </c:numCache>
            </c:numRef>
          </c:val>
          <c:smooth val="0"/>
        </c:ser>
        <c:dLbls>
          <c:showLegendKey val="0"/>
          <c:showVal val="0"/>
          <c:showCatName val="0"/>
          <c:showSerName val="0"/>
          <c:showPercent val="0"/>
          <c:showBubbleSize val="0"/>
        </c:dLbls>
        <c:marker val="1"/>
        <c:smooth val="0"/>
        <c:axId val="65961344"/>
        <c:axId val="65963520"/>
      </c:lineChart>
      <c:catAx>
        <c:axId val="6596134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963520"/>
        <c:crosses val="autoZero"/>
        <c:auto val="1"/>
        <c:lblAlgn val="ctr"/>
        <c:lblOffset val="100"/>
        <c:noMultiLvlLbl val="0"/>
      </c:catAx>
      <c:valAx>
        <c:axId val="659635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96134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UK - in</c:v>
          </c:tx>
          <c:spPr>
            <a:ln w="31750"/>
          </c:spPr>
          <c:cat>
            <c:numRef>
              <c:f>'International - LTIM'!$B$85:$L$85</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LTIM'!$B$90:$L$90</c:f>
              <c:numCache>
                <c:formatCode>0</c:formatCode>
                <c:ptCount val="11"/>
                <c:pt idx="0">
                  <c:v>491</c:v>
                </c:pt>
                <c:pt idx="1">
                  <c:v>508</c:v>
                </c:pt>
                <c:pt idx="2">
                  <c:v>528</c:v>
                </c:pt>
                <c:pt idx="3">
                  <c:v>596</c:v>
                </c:pt>
                <c:pt idx="4">
                  <c:v>565</c:v>
                </c:pt>
                <c:pt idx="5">
                  <c:v>595</c:v>
                </c:pt>
                <c:pt idx="6">
                  <c:v>571</c:v>
                </c:pt>
                <c:pt idx="7">
                  <c:v>563</c:v>
                </c:pt>
                <c:pt idx="8">
                  <c:v>582</c:v>
                </c:pt>
                <c:pt idx="9">
                  <c:v>589</c:v>
                </c:pt>
                <c:pt idx="10" formatCode="General">
                  <c:v>517</c:v>
                </c:pt>
              </c:numCache>
            </c:numRef>
          </c:val>
          <c:smooth val="0"/>
        </c:ser>
        <c:ser>
          <c:idx val="1"/>
          <c:order val="1"/>
          <c:tx>
            <c:v>UK -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LTIM'!$B$85:$L$85</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LTIM'!$B$91:$L$91</c:f>
              <c:numCache>
                <c:formatCode>0</c:formatCode>
                <c:ptCount val="11"/>
                <c:pt idx="0">
                  <c:v>342</c:v>
                </c:pt>
                <c:pt idx="1">
                  <c:v>360</c:v>
                </c:pt>
                <c:pt idx="2">
                  <c:v>354</c:v>
                </c:pt>
                <c:pt idx="3">
                  <c:v>336</c:v>
                </c:pt>
                <c:pt idx="4">
                  <c:v>388</c:v>
                </c:pt>
                <c:pt idx="5">
                  <c:v>387</c:v>
                </c:pt>
                <c:pt idx="6">
                  <c:v>375</c:v>
                </c:pt>
                <c:pt idx="7">
                  <c:v>397</c:v>
                </c:pt>
                <c:pt idx="8">
                  <c:v>347</c:v>
                </c:pt>
                <c:pt idx="9">
                  <c:v>342</c:v>
                </c:pt>
                <c:pt idx="10" formatCode="General">
                  <c:v>349</c:v>
                </c:pt>
              </c:numCache>
            </c:numRef>
          </c:val>
          <c:smooth val="0"/>
        </c:ser>
        <c:dLbls>
          <c:showLegendKey val="0"/>
          <c:showVal val="0"/>
          <c:showCatName val="0"/>
          <c:showSerName val="0"/>
          <c:showPercent val="0"/>
          <c:showBubbleSize val="0"/>
        </c:dLbls>
        <c:marker val="1"/>
        <c:smooth val="0"/>
        <c:axId val="65991808"/>
        <c:axId val="65994112"/>
      </c:lineChart>
      <c:lineChart>
        <c:grouping val="standard"/>
        <c:varyColors val="0"/>
        <c:ser>
          <c:idx val="2"/>
          <c:order val="2"/>
          <c:tx>
            <c:v>London - in</c:v>
          </c:tx>
          <c:spPr>
            <a:ln w="31750">
              <a:solidFill>
                <a:schemeClr val="accent3"/>
              </a:solidFill>
            </a:ln>
          </c:spPr>
          <c:marker>
            <c:spPr>
              <a:solidFill>
                <a:schemeClr val="accent3"/>
              </a:solidFill>
              <a:ln>
                <a:solidFill>
                  <a:schemeClr val="accent3"/>
                </a:solidFill>
              </a:ln>
            </c:spPr>
          </c:marker>
          <c:val>
            <c:numRef>
              <c:f>'International - LTIM'!$B$86:$L$86</c:f>
              <c:numCache>
                <c:formatCode>0</c:formatCode>
                <c:ptCount val="11"/>
                <c:pt idx="0">
                  <c:v>182</c:v>
                </c:pt>
                <c:pt idx="1">
                  <c:v>176</c:v>
                </c:pt>
                <c:pt idx="2">
                  <c:v>179</c:v>
                </c:pt>
                <c:pt idx="3">
                  <c:v>188</c:v>
                </c:pt>
                <c:pt idx="4">
                  <c:v>172</c:v>
                </c:pt>
                <c:pt idx="5">
                  <c:v>172</c:v>
                </c:pt>
                <c:pt idx="6">
                  <c:v>158</c:v>
                </c:pt>
                <c:pt idx="7">
                  <c:v>156</c:v>
                </c:pt>
                <c:pt idx="8">
                  <c:v>158</c:v>
                </c:pt>
                <c:pt idx="9">
                  <c:v>168</c:v>
                </c:pt>
                <c:pt idx="10">
                  <c:v>136</c:v>
                </c:pt>
              </c:numCache>
            </c:numRef>
          </c:val>
          <c:smooth val="0"/>
        </c:ser>
        <c:ser>
          <c:idx val="3"/>
          <c:order val="3"/>
          <c:tx>
            <c:v>London - out</c:v>
          </c:tx>
          <c:spPr>
            <a:ln w="31750">
              <a:solidFill>
                <a:schemeClr val="accent5"/>
              </a:solidFill>
            </a:ln>
          </c:spPr>
          <c:marker>
            <c:spPr>
              <a:solidFill>
                <a:schemeClr val="accent5"/>
              </a:solidFill>
              <a:ln>
                <a:solidFill>
                  <a:schemeClr val="accent5"/>
                </a:solidFill>
              </a:ln>
            </c:spPr>
          </c:marker>
          <c:val>
            <c:numRef>
              <c:f>'International - LTIM'!$B$87:$L$87</c:f>
              <c:numCache>
                <c:formatCode>0</c:formatCode>
                <c:ptCount val="11"/>
                <c:pt idx="0">
                  <c:v>93</c:v>
                </c:pt>
                <c:pt idx="1">
                  <c:v>113</c:v>
                </c:pt>
                <c:pt idx="2">
                  <c:v>91</c:v>
                </c:pt>
                <c:pt idx="3">
                  <c:v>93</c:v>
                </c:pt>
                <c:pt idx="4">
                  <c:v>98</c:v>
                </c:pt>
                <c:pt idx="5">
                  <c:v>113</c:v>
                </c:pt>
                <c:pt idx="6">
                  <c:v>98</c:v>
                </c:pt>
                <c:pt idx="7">
                  <c:v>118</c:v>
                </c:pt>
                <c:pt idx="8">
                  <c:v>124</c:v>
                </c:pt>
                <c:pt idx="9">
                  <c:v>101</c:v>
                </c:pt>
                <c:pt idx="10">
                  <c:v>107.386</c:v>
                </c:pt>
              </c:numCache>
            </c:numRef>
          </c:val>
          <c:smooth val="0"/>
        </c:ser>
        <c:dLbls>
          <c:showLegendKey val="0"/>
          <c:showVal val="0"/>
          <c:showCatName val="0"/>
          <c:showSerName val="0"/>
          <c:showPercent val="0"/>
          <c:showBubbleSize val="0"/>
        </c:dLbls>
        <c:marker val="1"/>
        <c:smooth val="0"/>
        <c:axId val="66196992"/>
        <c:axId val="66198528"/>
      </c:lineChart>
      <c:catAx>
        <c:axId val="6599180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994112"/>
        <c:crosses val="autoZero"/>
        <c:auto val="1"/>
        <c:lblAlgn val="ctr"/>
        <c:lblOffset val="100"/>
        <c:noMultiLvlLbl val="0"/>
      </c:catAx>
      <c:valAx>
        <c:axId val="659941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UK: 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991808"/>
        <c:crosses val="autoZero"/>
        <c:crossBetween val="between"/>
      </c:valAx>
      <c:catAx>
        <c:axId val="66196992"/>
        <c:scaling>
          <c:orientation val="minMax"/>
        </c:scaling>
        <c:delete val="1"/>
        <c:axPos val="b"/>
        <c:majorTickMark val="out"/>
        <c:minorTickMark val="none"/>
        <c:tickLblPos val="none"/>
        <c:crossAx val="66198528"/>
        <c:crosses val="autoZero"/>
        <c:auto val="1"/>
        <c:lblAlgn val="ctr"/>
        <c:lblOffset val="100"/>
        <c:noMultiLvlLbl val="0"/>
      </c:catAx>
      <c:valAx>
        <c:axId val="66198528"/>
        <c:scaling>
          <c:orientation val="minMax"/>
          <c:max val="200"/>
        </c:scaling>
        <c:delete val="0"/>
        <c:axPos val="r"/>
        <c:title>
          <c:tx>
            <c:rich>
              <a:bodyPr/>
              <a:lstStyle/>
              <a:p>
                <a:pPr>
                  <a:defRPr sz="1000" b="0" i="0" u="none" strike="noStrike" baseline="0">
                    <a:solidFill>
                      <a:srgbClr val="000000"/>
                    </a:solidFill>
                    <a:latin typeface="Calibri"/>
                    <a:ea typeface="Calibri"/>
                    <a:cs typeface="Calibri"/>
                  </a:defRPr>
                </a:pPr>
                <a:r>
                  <a:rPr lang="en-GB"/>
                  <a:t>London: 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196992"/>
        <c:crosses val="max"/>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LTIM'!$D$106:$M$106</c:f>
              <c:numCache>
                <c:formatCode>0.0%</c:formatCode>
                <c:ptCount val="10"/>
                <c:pt idx="0">
                  <c:v>0.23809523809523808</c:v>
                </c:pt>
                <c:pt idx="1">
                  <c:v>0.51677852348993292</c:v>
                </c:pt>
                <c:pt idx="2">
                  <c:v>0.48684210526315791</c:v>
                </c:pt>
                <c:pt idx="3">
                  <c:v>0.53645833333333337</c:v>
                </c:pt>
                <c:pt idx="4">
                  <c:v>0.57608695652173914</c:v>
                </c:pt>
                <c:pt idx="5">
                  <c:v>0.45901639344262296</c:v>
                </c:pt>
                <c:pt idx="6">
                  <c:v>0.40909090909090912</c:v>
                </c:pt>
                <c:pt idx="7">
                  <c:v>0.49142857142857144</c:v>
                </c:pt>
                <c:pt idx="8">
                  <c:v>0.40127388535031849</c:v>
                </c:pt>
                <c:pt idx="9">
                  <c:v>0.36065573770491804</c:v>
                </c:pt>
              </c:numCache>
            </c:numRef>
          </c:val>
        </c:ser>
        <c:ser>
          <c:idx val="1"/>
          <c:order val="1"/>
          <c:tx>
            <c:v>Out</c:v>
          </c:tx>
          <c:spPr>
            <a:solidFill>
              <a:srgbClr val="4F81BD">
                <a:lumMod val="40000"/>
                <a:lumOff val="60000"/>
              </a:srgbClr>
            </a:solidFill>
          </c:spPr>
          <c:invertIfNegative val="0"/>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LTIM'!$D$107:$M$107</c:f>
              <c:numCache>
                <c:formatCode>0.0%</c:formatCode>
                <c:ptCount val="10"/>
                <c:pt idx="0">
                  <c:v>0.24390243902439024</c:v>
                </c:pt>
                <c:pt idx="1">
                  <c:v>6.9767441860465115E-2</c:v>
                </c:pt>
                <c:pt idx="2">
                  <c:v>0.25396825396825395</c:v>
                </c:pt>
                <c:pt idx="3">
                  <c:v>0.38571428571428573</c:v>
                </c:pt>
                <c:pt idx="4">
                  <c:v>0.44791666666666669</c:v>
                </c:pt>
                <c:pt idx="5">
                  <c:v>0.51239669421487599</c:v>
                </c:pt>
                <c:pt idx="6">
                  <c:v>0.44230769230769229</c:v>
                </c:pt>
                <c:pt idx="7">
                  <c:v>0.42105263157894735</c:v>
                </c:pt>
                <c:pt idx="8">
                  <c:v>0.37209302325581395</c:v>
                </c:pt>
                <c:pt idx="9">
                  <c:v>0.38461538461538464</c:v>
                </c:pt>
              </c:numCache>
            </c:numRef>
          </c:val>
        </c:ser>
        <c:dLbls>
          <c:showLegendKey val="0"/>
          <c:showVal val="0"/>
          <c:showCatName val="0"/>
          <c:showSerName val="0"/>
          <c:showPercent val="0"/>
          <c:showBubbleSize val="0"/>
        </c:dLbls>
        <c:gapWidth val="150"/>
        <c:axId val="66212992"/>
        <c:axId val="66214912"/>
      </c:barChart>
      <c:lineChart>
        <c:grouping val="standard"/>
        <c:varyColors val="0"/>
        <c:ser>
          <c:idx val="2"/>
          <c:order val="2"/>
          <c:tx>
            <c:v>Net</c:v>
          </c:tx>
          <c:spPr>
            <a:ln w="38100"/>
          </c:spPr>
          <c:marker>
            <c:symbol val="none"/>
          </c:marker>
          <c:val>
            <c:numRef>
              <c:f>'International - LTIM'!$D$108:$M$108</c:f>
              <c:numCache>
                <c:formatCode>0.0%</c:formatCode>
                <c:ptCount val="10"/>
                <c:pt idx="0">
                  <c:v>0.23255813953488372</c:v>
                </c:pt>
                <c:pt idx="1">
                  <c:v>0.69811320754716977</c:v>
                </c:pt>
                <c:pt idx="2">
                  <c:v>0.651685393258427</c:v>
                </c:pt>
                <c:pt idx="3">
                  <c:v>0.62295081967213117</c:v>
                </c:pt>
                <c:pt idx="4">
                  <c:v>0.71590909090909094</c:v>
                </c:pt>
                <c:pt idx="5">
                  <c:v>0.35483870967741937</c:v>
                </c:pt>
                <c:pt idx="6">
                  <c:v>0.3611111111111111</c:v>
                </c:pt>
                <c:pt idx="7">
                  <c:v>0.57499999999999996</c:v>
                </c:pt>
                <c:pt idx="8">
                  <c:v>0.43661971830985913</c:v>
                </c:pt>
                <c:pt idx="9">
                  <c:v>0.34285714285714286</c:v>
                </c:pt>
              </c:numCache>
            </c:numRef>
          </c:val>
          <c:smooth val="0"/>
        </c:ser>
        <c:dLbls>
          <c:showLegendKey val="0"/>
          <c:showVal val="0"/>
          <c:showCatName val="0"/>
          <c:showSerName val="0"/>
          <c:showPercent val="0"/>
          <c:showBubbleSize val="0"/>
        </c:dLbls>
        <c:marker val="1"/>
        <c:smooth val="0"/>
        <c:axId val="66212992"/>
        <c:axId val="66214912"/>
      </c:lineChart>
      <c:catAx>
        <c:axId val="662129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14912"/>
        <c:crosses val="autoZero"/>
        <c:auto val="1"/>
        <c:lblAlgn val="ctr"/>
        <c:lblOffset val="100"/>
        <c:noMultiLvlLbl val="0"/>
      </c:catAx>
      <c:valAx>
        <c:axId val="662149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1299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LTIM'!$J$112:$M$112</c:f>
              <c:numCache>
                <c:formatCode>General</c:formatCode>
                <c:ptCount val="4"/>
                <c:pt idx="0">
                  <c:v>2010</c:v>
                </c:pt>
                <c:pt idx="1">
                  <c:v>2011</c:v>
                </c:pt>
                <c:pt idx="2">
                  <c:v>2012</c:v>
                </c:pt>
                <c:pt idx="3">
                  <c:v>2013</c:v>
                </c:pt>
              </c:numCache>
            </c:numRef>
          </c:cat>
          <c:val>
            <c:numRef>
              <c:f>'International - LTIM'!$J$133:$M$133</c:f>
              <c:numCache>
                <c:formatCode>0.0%</c:formatCode>
                <c:ptCount val="4"/>
                <c:pt idx="0">
                  <c:v>0.47252747252747251</c:v>
                </c:pt>
                <c:pt idx="1">
                  <c:v>0.45180722891566266</c:v>
                </c:pt>
                <c:pt idx="2">
                  <c:v>0.39597315436241609</c:v>
                </c:pt>
                <c:pt idx="3">
                  <c:v>0.35406698564593303</c:v>
                </c:pt>
              </c:numCache>
            </c:numRef>
          </c:val>
        </c:ser>
        <c:ser>
          <c:idx val="1"/>
          <c:order val="1"/>
          <c:tx>
            <c:v>Out</c:v>
          </c:tx>
          <c:spPr>
            <a:solidFill>
              <a:schemeClr val="accent1">
                <a:lumMod val="40000"/>
                <a:lumOff val="60000"/>
              </a:schemeClr>
            </a:solidFill>
          </c:spPr>
          <c:invertIfNegative val="0"/>
          <c:cat>
            <c:numRef>
              <c:f>'International - LTIM'!$J$112:$M$112</c:f>
              <c:numCache>
                <c:formatCode>General</c:formatCode>
                <c:ptCount val="4"/>
                <c:pt idx="0">
                  <c:v>2010</c:v>
                </c:pt>
                <c:pt idx="1">
                  <c:v>2011</c:v>
                </c:pt>
                <c:pt idx="2">
                  <c:v>2012</c:v>
                </c:pt>
                <c:pt idx="3">
                  <c:v>2013</c:v>
                </c:pt>
              </c:numCache>
            </c:numRef>
          </c:cat>
          <c:val>
            <c:numRef>
              <c:f>'International - LTIM'!$J$134:$M$134</c:f>
              <c:numCache>
                <c:formatCode>0.0%</c:formatCode>
                <c:ptCount val="4"/>
                <c:pt idx="0">
                  <c:v>0.35643564356435642</c:v>
                </c:pt>
                <c:pt idx="1">
                  <c:v>0.42857142857142855</c:v>
                </c:pt>
                <c:pt idx="2">
                  <c:v>0.36904761904761907</c:v>
                </c:pt>
                <c:pt idx="3">
                  <c:v>0.33333333333333331</c:v>
                </c:pt>
              </c:numCache>
            </c:numRef>
          </c:val>
        </c:ser>
        <c:dLbls>
          <c:showLegendKey val="0"/>
          <c:showVal val="0"/>
          <c:showCatName val="0"/>
          <c:showSerName val="0"/>
          <c:showPercent val="0"/>
          <c:showBubbleSize val="0"/>
        </c:dLbls>
        <c:gapWidth val="150"/>
        <c:axId val="66229376"/>
        <c:axId val="66231296"/>
      </c:barChart>
      <c:lineChart>
        <c:grouping val="standard"/>
        <c:varyColors val="0"/>
        <c:ser>
          <c:idx val="2"/>
          <c:order val="2"/>
          <c:tx>
            <c:v>Net</c:v>
          </c:tx>
          <c:spPr>
            <a:ln w="38100"/>
          </c:spPr>
          <c:marker>
            <c:symbol val="none"/>
          </c:marker>
          <c:val>
            <c:numRef>
              <c:f>'International - LTIM'!$J$135:$M$135</c:f>
              <c:numCache>
                <c:formatCode>0.0%</c:formatCode>
                <c:ptCount val="4"/>
                <c:pt idx="0">
                  <c:v>0.61728395061728392</c:v>
                </c:pt>
                <c:pt idx="1">
                  <c:v>0.48</c:v>
                </c:pt>
                <c:pt idx="2">
                  <c:v>0.43076923076923079</c:v>
                </c:pt>
                <c:pt idx="3">
                  <c:v>0.22900763358778625</c:v>
                </c:pt>
              </c:numCache>
            </c:numRef>
          </c:val>
          <c:smooth val="0"/>
        </c:ser>
        <c:dLbls>
          <c:showLegendKey val="0"/>
          <c:showVal val="0"/>
          <c:showCatName val="0"/>
          <c:showSerName val="0"/>
          <c:showPercent val="0"/>
          <c:showBubbleSize val="0"/>
        </c:dLbls>
        <c:marker val="1"/>
        <c:smooth val="0"/>
        <c:axId val="66229376"/>
        <c:axId val="66231296"/>
      </c:lineChart>
      <c:catAx>
        <c:axId val="6622937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31296"/>
        <c:crosses val="autoZero"/>
        <c:auto val="1"/>
        <c:lblAlgn val="ctr"/>
        <c:lblOffset val="100"/>
        <c:noMultiLvlLbl val="0"/>
      </c:catAx>
      <c:valAx>
        <c:axId val="662312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2937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33" l="0.70000000000000062" r="0.70000000000000062" t="0.750000000000004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LTIM'!$D$139:$L$139</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LTIM'!$D$160:$L$160</c:f>
              <c:numCache>
                <c:formatCode>0.0%</c:formatCode>
                <c:ptCount val="9"/>
                <c:pt idx="0">
                  <c:v>0.40769230769230769</c:v>
                </c:pt>
                <c:pt idx="1">
                  <c:v>0.5</c:v>
                </c:pt>
                <c:pt idx="2">
                  <c:v>0.54117647058823526</c:v>
                </c:pt>
                <c:pt idx="3">
                  <c:v>0.57435897435897432</c:v>
                </c:pt>
                <c:pt idx="4">
                  <c:v>0.4494949494949495</c:v>
                </c:pt>
                <c:pt idx="5">
                  <c:v>0.40718562874251496</c:v>
                </c:pt>
                <c:pt idx="6">
                  <c:v>0.48863636363636365</c:v>
                </c:pt>
                <c:pt idx="7">
                  <c:v>0.44252873563218392</c:v>
                </c:pt>
                <c:pt idx="8">
                  <c:v>0.379746835443038</c:v>
                </c:pt>
              </c:numCache>
            </c:numRef>
          </c:val>
        </c:ser>
        <c:ser>
          <c:idx val="1"/>
          <c:order val="1"/>
          <c:tx>
            <c:v>Out</c:v>
          </c:tx>
          <c:spPr>
            <a:solidFill>
              <a:srgbClr val="4F81BD">
                <a:lumMod val="40000"/>
                <a:lumOff val="60000"/>
              </a:srgbClr>
            </a:solidFill>
          </c:spPr>
          <c:invertIfNegative val="0"/>
          <c:cat>
            <c:numRef>
              <c:f>'International - LTIM'!$D$139:$L$139</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LTIM'!$D$161:$L$161</c:f>
              <c:numCache>
                <c:formatCode>0.0%</c:formatCode>
                <c:ptCount val="9"/>
                <c:pt idx="0">
                  <c:v>6.9767441860465115E-2</c:v>
                </c:pt>
                <c:pt idx="1">
                  <c:v>0.26785714285714285</c:v>
                </c:pt>
                <c:pt idx="2">
                  <c:v>0.33333333333333331</c:v>
                </c:pt>
                <c:pt idx="3">
                  <c:v>0.36231884057971014</c:v>
                </c:pt>
                <c:pt idx="4">
                  <c:v>0.5149253731343284</c:v>
                </c:pt>
                <c:pt idx="5">
                  <c:v>0.47706422018348627</c:v>
                </c:pt>
                <c:pt idx="6">
                  <c:v>0.37373737373737376</c:v>
                </c:pt>
                <c:pt idx="7">
                  <c:v>0.40217391304347827</c:v>
                </c:pt>
                <c:pt idx="8">
                  <c:v>0.4</c:v>
                </c:pt>
              </c:numCache>
            </c:numRef>
          </c:val>
        </c:ser>
        <c:dLbls>
          <c:showLegendKey val="0"/>
          <c:showVal val="0"/>
          <c:showCatName val="0"/>
          <c:showSerName val="0"/>
          <c:showPercent val="0"/>
          <c:showBubbleSize val="0"/>
        </c:dLbls>
        <c:gapWidth val="150"/>
        <c:axId val="66258048"/>
        <c:axId val="66259968"/>
      </c:barChart>
      <c:lineChart>
        <c:grouping val="standard"/>
        <c:varyColors val="0"/>
        <c:ser>
          <c:idx val="2"/>
          <c:order val="2"/>
          <c:tx>
            <c:v>Net</c:v>
          </c:tx>
          <c:spPr>
            <a:ln w="38100"/>
          </c:spPr>
          <c:marker>
            <c:symbol val="none"/>
          </c:marker>
          <c:val>
            <c:numRef>
              <c:f>'International - LTIM'!$D$162:$L$162</c:f>
              <c:numCache>
                <c:formatCode>0.0%</c:formatCode>
                <c:ptCount val="9"/>
                <c:pt idx="0">
                  <c:v>0.57471264367816088</c:v>
                </c:pt>
                <c:pt idx="1">
                  <c:v>0.63541666666666663</c:v>
                </c:pt>
                <c:pt idx="2">
                  <c:v>0.67307692307692313</c:v>
                </c:pt>
                <c:pt idx="3">
                  <c:v>0.69047619047619047</c:v>
                </c:pt>
                <c:pt idx="4">
                  <c:v>0.3125</c:v>
                </c:pt>
                <c:pt idx="5">
                  <c:v>0.27586206896551724</c:v>
                </c:pt>
                <c:pt idx="6">
                  <c:v>0.63636363636363635</c:v>
                </c:pt>
                <c:pt idx="7">
                  <c:v>0.48780487804878048</c:v>
                </c:pt>
                <c:pt idx="8">
                  <c:v>0.36144578313253012</c:v>
                </c:pt>
              </c:numCache>
            </c:numRef>
          </c:val>
          <c:smooth val="0"/>
        </c:ser>
        <c:dLbls>
          <c:showLegendKey val="0"/>
          <c:showVal val="0"/>
          <c:showCatName val="0"/>
          <c:showSerName val="0"/>
          <c:showPercent val="0"/>
          <c:showBubbleSize val="0"/>
        </c:dLbls>
        <c:marker val="1"/>
        <c:smooth val="0"/>
        <c:axId val="66258048"/>
        <c:axId val="66259968"/>
      </c:lineChart>
      <c:catAx>
        <c:axId val="662580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59968"/>
        <c:crosses val="autoZero"/>
        <c:auto val="1"/>
        <c:lblAlgn val="ctr"/>
        <c:lblOffset val="100"/>
        <c:noMultiLvlLbl val="0"/>
      </c:catAx>
      <c:valAx>
        <c:axId val="662599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5804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UK - in</c:v>
          </c:tx>
          <c:spPr>
            <a:ln w="31750"/>
          </c:spPr>
          <c:cat>
            <c:numRef>
              <c:f>'International - IPS'!$B$98:$L$98</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LTIM'!$B$144:$L$144</c:f>
              <c:numCache>
                <c:formatCode>#,##0</c:formatCode>
                <c:ptCount val="11"/>
                <c:pt idx="0">
                  <c:v>516</c:v>
                </c:pt>
                <c:pt idx="1">
                  <c:v>511</c:v>
                </c:pt>
                <c:pt idx="2">
                  <c:v>589</c:v>
                </c:pt>
                <c:pt idx="3">
                  <c:v>567</c:v>
                </c:pt>
                <c:pt idx="4">
                  <c:v>596</c:v>
                </c:pt>
                <c:pt idx="5">
                  <c:v>574</c:v>
                </c:pt>
                <c:pt idx="6">
                  <c:v>590</c:v>
                </c:pt>
                <c:pt idx="7">
                  <c:v>567</c:v>
                </c:pt>
                <c:pt idx="8">
                  <c:v>591</c:v>
                </c:pt>
                <c:pt idx="9">
                  <c:v>566</c:v>
                </c:pt>
                <c:pt idx="10">
                  <c:v>498</c:v>
                </c:pt>
              </c:numCache>
            </c:numRef>
          </c:val>
          <c:smooth val="0"/>
        </c:ser>
        <c:ser>
          <c:idx val="1"/>
          <c:order val="1"/>
          <c:tx>
            <c:v>UK -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IPS'!$B$98:$L$98</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LTIM'!$B$145:$L$145</c:f>
              <c:numCache>
                <c:formatCode>#,##0</c:formatCode>
                <c:ptCount val="11"/>
                <c:pt idx="0">
                  <c:v>363</c:v>
                </c:pt>
                <c:pt idx="1">
                  <c:v>363</c:v>
                </c:pt>
                <c:pt idx="2">
                  <c:v>344</c:v>
                </c:pt>
                <c:pt idx="3">
                  <c:v>361</c:v>
                </c:pt>
                <c:pt idx="4">
                  <c:v>398</c:v>
                </c:pt>
                <c:pt idx="5">
                  <c:v>341</c:v>
                </c:pt>
                <c:pt idx="6">
                  <c:v>427</c:v>
                </c:pt>
                <c:pt idx="7">
                  <c:v>368</c:v>
                </c:pt>
                <c:pt idx="8">
                  <c:v>339</c:v>
                </c:pt>
                <c:pt idx="9">
                  <c:v>351</c:v>
                </c:pt>
                <c:pt idx="10">
                  <c:v>321</c:v>
                </c:pt>
              </c:numCache>
            </c:numRef>
          </c:val>
          <c:smooth val="0"/>
        </c:ser>
        <c:dLbls>
          <c:showLegendKey val="0"/>
          <c:showVal val="0"/>
          <c:showCatName val="0"/>
          <c:showSerName val="0"/>
          <c:showPercent val="0"/>
          <c:showBubbleSize val="0"/>
        </c:dLbls>
        <c:marker val="1"/>
        <c:smooth val="0"/>
        <c:axId val="66275584"/>
        <c:axId val="66282240"/>
      </c:lineChart>
      <c:lineChart>
        <c:grouping val="standard"/>
        <c:varyColors val="0"/>
        <c:ser>
          <c:idx val="2"/>
          <c:order val="2"/>
          <c:tx>
            <c:v>London - in</c:v>
          </c:tx>
          <c:spPr>
            <a:ln w="31750">
              <a:solidFill>
                <a:schemeClr val="accent3"/>
              </a:solidFill>
            </a:ln>
          </c:spPr>
          <c:marker>
            <c:spPr>
              <a:solidFill>
                <a:schemeClr val="accent3"/>
              </a:solidFill>
              <a:ln>
                <a:solidFill>
                  <a:schemeClr val="accent3"/>
                </a:solidFill>
              </a:ln>
            </c:spPr>
          </c:marker>
          <c:val>
            <c:numRef>
              <c:f>'International - LTIM'!$B$140:$L$140</c:f>
              <c:numCache>
                <c:formatCode>0</c:formatCode>
                <c:ptCount val="11"/>
                <c:pt idx="0">
                  <c:v>181</c:v>
                </c:pt>
                <c:pt idx="1">
                  <c:v>174</c:v>
                </c:pt>
                <c:pt idx="2">
                  <c:v>186</c:v>
                </c:pt>
                <c:pt idx="3">
                  <c:v>175</c:v>
                </c:pt>
                <c:pt idx="4">
                  <c:v>172</c:v>
                </c:pt>
                <c:pt idx="5">
                  <c:v>161</c:v>
                </c:pt>
                <c:pt idx="6">
                  <c:v>163</c:v>
                </c:pt>
                <c:pt idx="7">
                  <c:v>154</c:v>
                </c:pt>
                <c:pt idx="8">
                  <c:v>161</c:v>
                </c:pt>
                <c:pt idx="9">
                  <c:v>161</c:v>
                </c:pt>
                <c:pt idx="10">
                  <c:v>131</c:v>
                </c:pt>
              </c:numCache>
            </c:numRef>
          </c:val>
          <c:smooth val="0"/>
        </c:ser>
        <c:ser>
          <c:idx val="3"/>
          <c:order val="3"/>
          <c:tx>
            <c:v>London - out</c:v>
          </c:tx>
          <c:spPr>
            <a:ln w="31750">
              <a:solidFill>
                <a:schemeClr val="accent5"/>
              </a:solidFill>
            </a:ln>
          </c:spPr>
          <c:marker>
            <c:spPr>
              <a:solidFill>
                <a:schemeClr val="accent5"/>
              </a:solidFill>
              <a:ln>
                <a:solidFill>
                  <a:schemeClr val="accent5"/>
                </a:solidFill>
              </a:ln>
            </c:spPr>
          </c:marker>
          <c:val>
            <c:numRef>
              <c:f>'International - LTIM'!$B$141:$L$141</c:f>
              <c:numCache>
                <c:formatCode>0</c:formatCode>
                <c:ptCount val="11"/>
                <c:pt idx="0">
                  <c:v>108</c:v>
                </c:pt>
                <c:pt idx="1">
                  <c:v>103</c:v>
                </c:pt>
                <c:pt idx="2">
                  <c:v>88</c:v>
                </c:pt>
                <c:pt idx="3">
                  <c:v>95</c:v>
                </c:pt>
                <c:pt idx="4">
                  <c:v>117</c:v>
                </c:pt>
                <c:pt idx="5">
                  <c:v>92</c:v>
                </c:pt>
                <c:pt idx="6">
                  <c:v>113</c:v>
                </c:pt>
                <c:pt idx="7">
                  <c:v>123</c:v>
                </c:pt>
                <c:pt idx="8">
                  <c:v>113</c:v>
                </c:pt>
                <c:pt idx="9">
                  <c:v>106</c:v>
                </c:pt>
                <c:pt idx="10">
                  <c:v>91</c:v>
                </c:pt>
              </c:numCache>
            </c:numRef>
          </c:val>
          <c:smooth val="0"/>
        </c:ser>
        <c:dLbls>
          <c:showLegendKey val="0"/>
          <c:showVal val="0"/>
          <c:showCatName val="0"/>
          <c:showSerName val="0"/>
          <c:showPercent val="0"/>
          <c:showBubbleSize val="0"/>
        </c:dLbls>
        <c:marker val="1"/>
        <c:smooth val="0"/>
        <c:axId val="66284160"/>
        <c:axId val="66285952"/>
      </c:lineChart>
      <c:catAx>
        <c:axId val="662755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82240"/>
        <c:crosses val="autoZero"/>
        <c:auto val="1"/>
        <c:lblAlgn val="ctr"/>
        <c:lblOffset val="100"/>
        <c:noMultiLvlLbl val="0"/>
      </c:catAx>
      <c:valAx>
        <c:axId val="662822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UK: 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75584"/>
        <c:crosses val="autoZero"/>
        <c:crossBetween val="between"/>
      </c:valAx>
      <c:catAx>
        <c:axId val="66284160"/>
        <c:scaling>
          <c:orientation val="minMax"/>
        </c:scaling>
        <c:delete val="1"/>
        <c:axPos val="b"/>
        <c:majorTickMark val="out"/>
        <c:minorTickMark val="none"/>
        <c:tickLblPos val="none"/>
        <c:crossAx val="66285952"/>
        <c:crosses val="autoZero"/>
        <c:auto val="1"/>
        <c:lblAlgn val="ctr"/>
        <c:lblOffset val="100"/>
        <c:noMultiLvlLbl val="0"/>
      </c:catAx>
      <c:valAx>
        <c:axId val="66285952"/>
        <c:scaling>
          <c:orientation val="minMax"/>
        </c:scaling>
        <c:delete val="0"/>
        <c:axPos val="r"/>
        <c:title>
          <c:tx>
            <c:rich>
              <a:bodyPr/>
              <a:lstStyle/>
              <a:p>
                <a:pPr>
                  <a:defRPr sz="1000" b="0" i="0" u="none" strike="noStrike" baseline="0">
                    <a:solidFill>
                      <a:srgbClr val="000000"/>
                    </a:solidFill>
                    <a:latin typeface="Calibri"/>
                    <a:ea typeface="Calibri"/>
                    <a:cs typeface="Calibri"/>
                  </a:defRPr>
                </a:pPr>
                <a:r>
                  <a:rPr lang="en-GB"/>
                  <a:t>London: 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284160"/>
        <c:crosses val="max"/>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British</c:v>
          </c:tx>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cship'!$J$43:$M$43</c:f>
              <c:numCache>
                <c:formatCode>0</c:formatCode>
                <c:ptCount val="4"/>
                <c:pt idx="0">
                  <c:v>97</c:v>
                </c:pt>
                <c:pt idx="1">
                  <c:v>92</c:v>
                </c:pt>
                <c:pt idx="2">
                  <c:v>74</c:v>
                </c:pt>
                <c:pt idx="3">
                  <c:v>76</c:v>
                </c:pt>
              </c:numCache>
            </c:numRef>
          </c:val>
        </c:ser>
        <c:ser>
          <c:idx val="1"/>
          <c:order val="1"/>
          <c:tx>
            <c:v>EU</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cship'!$J$47:$M$47</c:f>
              <c:numCache>
                <c:formatCode>0</c:formatCode>
                <c:ptCount val="4"/>
                <c:pt idx="0">
                  <c:v>172</c:v>
                </c:pt>
                <c:pt idx="1">
                  <c:v>169</c:v>
                </c:pt>
                <c:pt idx="2" formatCode="General">
                  <c:v>166</c:v>
                </c:pt>
                <c:pt idx="3" formatCode="General">
                  <c:v>170</c:v>
                </c:pt>
              </c:numCache>
            </c:numRef>
          </c:val>
        </c:ser>
        <c:ser>
          <c:idx val="2"/>
          <c:order val="2"/>
          <c:tx>
            <c:v>Non-EU</c:v>
          </c:tx>
          <c:spPr>
            <a:ln w="38100"/>
          </c:spPr>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cship'!$J$51:$M$51</c:f>
              <c:numCache>
                <c:formatCode>0</c:formatCode>
                <c:ptCount val="4"/>
                <c:pt idx="0">
                  <c:v>318</c:v>
                </c:pt>
                <c:pt idx="1">
                  <c:v>317</c:v>
                </c:pt>
                <c:pt idx="2">
                  <c:v>296</c:v>
                </c:pt>
                <c:pt idx="3">
                  <c:v>247</c:v>
                </c:pt>
              </c:numCache>
            </c:numRef>
          </c:val>
        </c:ser>
        <c:dLbls>
          <c:showLegendKey val="0"/>
          <c:showVal val="0"/>
          <c:showCatName val="0"/>
          <c:showSerName val="0"/>
          <c:showPercent val="0"/>
          <c:showBubbleSize val="0"/>
        </c:dLbls>
        <c:gapWidth val="150"/>
        <c:overlap val="100"/>
        <c:axId val="66552576"/>
        <c:axId val="66554496"/>
      </c:barChart>
      <c:catAx>
        <c:axId val="6655257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554496"/>
        <c:crosses val="autoZero"/>
        <c:auto val="1"/>
        <c:lblAlgn val="ctr"/>
        <c:lblOffset val="100"/>
        <c:noMultiLvlLbl val="0"/>
      </c:catAx>
      <c:valAx>
        <c:axId val="665544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552576"/>
        <c:crosses val="autoZero"/>
        <c:crossBetween val="between"/>
      </c:valAx>
      <c:spPr>
        <a:noFill/>
        <a:ln w="25400">
          <a:noFill/>
        </a:ln>
      </c:spPr>
    </c:plotArea>
    <c:legend>
      <c:legendPos val="b"/>
      <c:overlay val="0"/>
      <c:txPr>
        <a:bodyPr/>
        <a:lstStyle/>
        <a:p>
          <a:pPr rtl="0">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LTIM'!$J$112:$M$112</c:f>
              <c:numCache>
                <c:formatCode>General</c:formatCode>
                <c:ptCount val="4"/>
                <c:pt idx="0">
                  <c:v>2010</c:v>
                </c:pt>
                <c:pt idx="1">
                  <c:v>2011</c:v>
                </c:pt>
                <c:pt idx="2">
                  <c:v>2012</c:v>
                </c:pt>
                <c:pt idx="3">
                  <c:v>2013</c:v>
                </c:pt>
              </c:numCache>
            </c:numRef>
          </c:cat>
          <c:val>
            <c:numRef>
              <c:f>'International - LTIM'!$J$125:$M$125</c:f>
              <c:numCache>
                <c:formatCode>0</c:formatCode>
                <c:ptCount val="4"/>
                <c:pt idx="0">
                  <c:v>86</c:v>
                </c:pt>
                <c:pt idx="1">
                  <c:v>75</c:v>
                </c:pt>
                <c:pt idx="2">
                  <c:v>59</c:v>
                </c:pt>
                <c:pt idx="3">
                  <c:v>74</c:v>
                </c:pt>
              </c:numCache>
            </c:numRef>
          </c:val>
        </c:ser>
        <c:ser>
          <c:idx val="1"/>
          <c:order val="1"/>
          <c:tx>
            <c:v>Out</c:v>
          </c:tx>
          <c:spPr>
            <a:solidFill>
              <a:srgbClr val="4F81BD">
                <a:lumMod val="40000"/>
                <a:lumOff val="60000"/>
              </a:srgbClr>
            </a:solidFill>
          </c:spPr>
          <c:invertIfNegative val="0"/>
          <c:cat>
            <c:numRef>
              <c:f>'International - LTIM'!$J$112:$M$112</c:f>
              <c:numCache>
                <c:formatCode>General</c:formatCode>
                <c:ptCount val="4"/>
                <c:pt idx="0">
                  <c:v>2010</c:v>
                </c:pt>
                <c:pt idx="1">
                  <c:v>2011</c:v>
                </c:pt>
                <c:pt idx="2">
                  <c:v>2012</c:v>
                </c:pt>
                <c:pt idx="3">
                  <c:v>2013</c:v>
                </c:pt>
              </c:numCache>
            </c:numRef>
          </c:cat>
          <c:val>
            <c:numRef>
              <c:f>'International - LTIM'!$J$126:$M$126</c:f>
              <c:numCache>
                <c:formatCode>0</c:formatCode>
                <c:ptCount val="4"/>
                <c:pt idx="0">
                  <c:v>36</c:v>
                </c:pt>
                <c:pt idx="1">
                  <c:v>39</c:v>
                </c:pt>
                <c:pt idx="2">
                  <c:v>31</c:v>
                </c:pt>
                <c:pt idx="3">
                  <c:v>26</c:v>
                </c:pt>
              </c:numCache>
            </c:numRef>
          </c:val>
        </c:ser>
        <c:dLbls>
          <c:showLegendKey val="0"/>
          <c:showVal val="0"/>
          <c:showCatName val="0"/>
          <c:showSerName val="0"/>
          <c:showPercent val="0"/>
          <c:showBubbleSize val="0"/>
        </c:dLbls>
        <c:gapWidth val="150"/>
        <c:axId val="76312576"/>
        <c:axId val="76314496"/>
      </c:barChart>
      <c:lineChart>
        <c:grouping val="standard"/>
        <c:varyColors val="0"/>
        <c:ser>
          <c:idx val="2"/>
          <c:order val="2"/>
          <c:tx>
            <c:v>Net</c:v>
          </c:tx>
          <c:spPr>
            <a:ln w="38100"/>
          </c:spPr>
          <c:marker>
            <c:symbol val="none"/>
          </c:marker>
          <c:dPt>
            <c:idx val="1"/>
            <c:bubble3D val="0"/>
          </c:dPt>
          <c:cat>
            <c:numRef>
              <c:f>'International - LTIM'!$J$112:$M$112</c:f>
              <c:numCache>
                <c:formatCode>General</c:formatCode>
                <c:ptCount val="4"/>
                <c:pt idx="0">
                  <c:v>2010</c:v>
                </c:pt>
                <c:pt idx="1">
                  <c:v>2011</c:v>
                </c:pt>
                <c:pt idx="2">
                  <c:v>2012</c:v>
                </c:pt>
                <c:pt idx="3">
                  <c:v>2013</c:v>
                </c:pt>
              </c:numCache>
            </c:numRef>
          </c:cat>
          <c:val>
            <c:numRef>
              <c:f>'International - LTIM'!$J$127:$M$127</c:f>
              <c:numCache>
                <c:formatCode>0</c:formatCode>
                <c:ptCount val="4"/>
                <c:pt idx="0">
                  <c:v>50</c:v>
                </c:pt>
                <c:pt idx="1">
                  <c:v>36</c:v>
                </c:pt>
                <c:pt idx="2">
                  <c:v>28</c:v>
                </c:pt>
                <c:pt idx="3">
                  <c:v>30</c:v>
                </c:pt>
              </c:numCache>
            </c:numRef>
          </c:val>
          <c:smooth val="0"/>
        </c:ser>
        <c:dLbls>
          <c:showLegendKey val="0"/>
          <c:showVal val="0"/>
          <c:showCatName val="0"/>
          <c:showSerName val="0"/>
          <c:showPercent val="0"/>
          <c:showBubbleSize val="0"/>
        </c:dLbls>
        <c:marker val="1"/>
        <c:smooth val="0"/>
        <c:axId val="76312576"/>
        <c:axId val="76314496"/>
      </c:lineChart>
      <c:catAx>
        <c:axId val="7631257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6314496"/>
        <c:crosses val="autoZero"/>
        <c:auto val="1"/>
        <c:lblAlgn val="ctr"/>
        <c:lblOffset val="100"/>
        <c:noMultiLvlLbl val="0"/>
      </c:catAx>
      <c:valAx>
        <c:axId val="763144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631257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British</c:v>
          </c:tx>
          <c:spPr>
            <a:solidFill>
              <a:schemeClr val="accent1"/>
            </a:solidFill>
          </c:spPr>
          <c:invertIfNegative val="0"/>
          <c:dLbls>
            <c:dLblPos val="ctr"/>
            <c:showLegendKey val="0"/>
            <c:showVal val="1"/>
            <c:showCatName val="0"/>
            <c:showSerName val="0"/>
            <c:showPercent val="0"/>
            <c:showBubbleSize val="0"/>
            <c:showLeaderLines val="0"/>
          </c:dLbls>
          <c:cat>
            <c:numRef>
              <c:f>'International - LTIM cship'!$B$88:$L$88</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 cship'!$B$89:$L$89</c:f>
              <c:numCache>
                <c:formatCode>0</c:formatCode>
                <c:ptCount val="11"/>
                <c:pt idx="0">
                  <c:v>98</c:v>
                </c:pt>
                <c:pt idx="1">
                  <c:v>100</c:v>
                </c:pt>
                <c:pt idx="2">
                  <c:v>89</c:v>
                </c:pt>
                <c:pt idx="3">
                  <c:v>98</c:v>
                </c:pt>
                <c:pt idx="4">
                  <c:v>83</c:v>
                </c:pt>
                <c:pt idx="5">
                  <c:v>74</c:v>
                </c:pt>
                <c:pt idx="6">
                  <c:v>85</c:v>
                </c:pt>
                <c:pt idx="7">
                  <c:v>96</c:v>
                </c:pt>
                <c:pt idx="8">
                  <c:v>93</c:v>
                </c:pt>
                <c:pt idx="9">
                  <c:v>78</c:v>
                </c:pt>
                <c:pt idx="10">
                  <c:v>80</c:v>
                </c:pt>
              </c:numCache>
            </c:numRef>
          </c:val>
        </c:ser>
        <c:ser>
          <c:idx val="1"/>
          <c:order val="1"/>
          <c:tx>
            <c:v>EU</c:v>
          </c:tx>
          <c:spPr>
            <a:solidFill>
              <a:schemeClr val="tx2">
                <a:lumMod val="20000"/>
                <a:lumOff val="80000"/>
              </a:schemeClr>
            </a:solidFill>
          </c:spPr>
          <c:invertIfNegative val="0"/>
          <c:dLbls>
            <c:dLblPos val="ctr"/>
            <c:showLegendKey val="0"/>
            <c:showVal val="1"/>
            <c:showCatName val="0"/>
            <c:showSerName val="0"/>
            <c:showPercent val="0"/>
            <c:showBubbleSize val="0"/>
            <c:showLeaderLines val="0"/>
          </c:dLbls>
          <c:cat>
            <c:numRef>
              <c:f>'International - LTIM cship'!$B$88:$L$88</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 cship'!$B$93:$L$93</c:f>
              <c:numCache>
                <c:formatCode>#,##0</c:formatCode>
                <c:ptCount val="11"/>
                <c:pt idx="0">
                  <c:v>61</c:v>
                </c:pt>
                <c:pt idx="1">
                  <c:v>66</c:v>
                </c:pt>
                <c:pt idx="2">
                  <c:v>130</c:v>
                </c:pt>
                <c:pt idx="3">
                  <c:v>152</c:v>
                </c:pt>
                <c:pt idx="4">
                  <c:v>170</c:v>
                </c:pt>
                <c:pt idx="5">
                  <c:v>195</c:v>
                </c:pt>
                <c:pt idx="6">
                  <c:v>198</c:v>
                </c:pt>
                <c:pt idx="7">
                  <c:v>167</c:v>
                </c:pt>
                <c:pt idx="8">
                  <c:v>176</c:v>
                </c:pt>
                <c:pt idx="9">
                  <c:v>174</c:v>
                </c:pt>
                <c:pt idx="10">
                  <c:v>158</c:v>
                </c:pt>
              </c:numCache>
            </c:numRef>
          </c:val>
        </c:ser>
        <c:ser>
          <c:idx val="2"/>
          <c:order val="2"/>
          <c:tx>
            <c:v>Non-EU</c:v>
          </c:tx>
          <c:invertIfNegative val="0"/>
          <c:dLbls>
            <c:dLblPos val="ctr"/>
            <c:showLegendKey val="0"/>
            <c:showVal val="1"/>
            <c:showCatName val="0"/>
            <c:showSerName val="0"/>
            <c:showPercent val="0"/>
            <c:showBubbleSize val="0"/>
            <c:showLeaderLines val="0"/>
          </c:dLbls>
          <c:val>
            <c:numRef>
              <c:f>'International - LTIM cship'!$B$97:$L$97</c:f>
              <c:numCache>
                <c:formatCode>0</c:formatCode>
                <c:ptCount val="11"/>
                <c:pt idx="0">
                  <c:v>357</c:v>
                </c:pt>
                <c:pt idx="1">
                  <c:v>344</c:v>
                </c:pt>
                <c:pt idx="2">
                  <c:v>370</c:v>
                </c:pt>
                <c:pt idx="3">
                  <c:v>317</c:v>
                </c:pt>
                <c:pt idx="4">
                  <c:v>343</c:v>
                </c:pt>
                <c:pt idx="5">
                  <c:v>305</c:v>
                </c:pt>
                <c:pt idx="6">
                  <c:v>307</c:v>
                </c:pt>
                <c:pt idx="7">
                  <c:v>303</c:v>
                </c:pt>
                <c:pt idx="8">
                  <c:v>322</c:v>
                </c:pt>
                <c:pt idx="9">
                  <c:v>314</c:v>
                </c:pt>
                <c:pt idx="10">
                  <c:v>260</c:v>
                </c:pt>
              </c:numCache>
            </c:numRef>
          </c:val>
        </c:ser>
        <c:dLbls>
          <c:showLegendKey val="0"/>
          <c:showVal val="0"/>
          <c:showCatName val="0"/>
          <c:showSerName val="0"/>
          <c:showPercent val="0"/>
          <c:showBubbleSize val="0"/>
        </c:dLbls>
        <c:gapWidth val="150"/>
        <c:overlap val="100"/>
        <c:axId val="66573824"/>
        <c:axId val="66575744"/>
      </c:barChart>
      <c:catAx>
        <c:axId val="665738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575744"/>
        <c:crosses val="autoZero"/>
        <c:auto val="1"/>
        <c:lblAlgn val="ctr"/>
        <c:lblOffset val="100"/>
        <c:noMultiLvlLbl val="0"/>
      </c:catAx>
      <c:valAx>
        <c:axId val="665757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657382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British</c:v>
          </c:tx>
          <c:invertIfNegative val="0"/>
          <c:dLbls>
            <c:dLblPos val="ctr"/>
            <c:showLegendKey val="0"/>
            <c:showVal val="1"/>
            <c:showCatName val="0"/>
            <c:showSerName val="0"/>
            <c:showPercent val="0"/>
            <c:showBubbleSize val="0"/>
            <c:showLeaderLines val="0"/>
          </c:dLbls>
          <c:cat>
            <c:numRef>
              <c:f>'International - LTIM cship'!$J$73:$M$73</c:f>
              <c:numCache>
                <c:formatCode>General</c:formatCode>
                <c:ptCount val="4"/>
                <c:pt idx="0">
                  <c:v>2010</c:v>
                </c:pt>
                <c:pt idx="1">
                  <c:v>2011</c:v>
                </c:pt>
                <c:pt idx="2">
                  <c:v>2012</c:v>
                </c:pt>
                <c:pt idx="3">
                  <c:v>2013</c:v>
                </c:pt>
              </c:numCache>
            </c:numRef>
          </c:cat>
          <c:val>
            <c:numRef>
              <c:f>'International - LTIM cship'!$J$74:$M$74</c:f>
              <c:numCache>
                <c:formatCode>0</c:formatCode>
                <c:ptCount val="4"/>
                <c:pt idx="0">
                  <c:v>92</c:v>
                </c:pt>
                <c:pt idx="1">
                  <c:v>81</c:v>
                </c:pt>
                <c:pt idx="2">
                  <c:v>79</c:v>
                </c:pt>
                <c:pt idx="3" formatCode="General">
                  <c:v>79</c:v>
                </c:pt>
              </c:numCache>
            </c:numRef>
          </c:val>
        </c:ser>
        <c:ser>
          <c:idx val="1"/>
          <c:order val="1"/>
          <c:tx>
            <c:v>EU</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cship'!$J$73:$M$73</c:f>
              <c:numCache>
                <c:formatCode>General</c:formatCode>
                <c:ptCount val="4"/>
                <c:pt idx="0">
                  <c:v>2010</c:v>
                </c:pt>
                <c:pt idx="1">
                  <c:v>2011</c:v>
                </c:pt>
                <c:pt idx="2">
                  <c:v>2012</c:v>
                </c:pt>
                <c:pt idx="3">
                  <c:v>2013</c:v>
                </c:pt>
              </c:numCache>
            </c:numRef>
          </c:cat>
          <c:val>
            <c:numRef>
              <c:f>'International - LTIM cship'!$J$78:$M$78</c:f>
              <c:numCache>
                <c:formatCode>General</c:formatCode>
                <c:ptCount val="4"/>
                <c:pt idx="0" formatCode="0">
                  <c:v>182</c:v>
                </c:pt>
                <c:pt idx="1">
                  <c:v>166</c:v>
                </c:pt>
                <c:pt idx="2">
                  <c:v>149</c:v>
                </c:pt>
                <c:pt idx="3">
                  <c:v>209</c:v>
                </c:pt>
              </c:numCache>
            </c:numRef>
          </c:val>
        </c:ser>
        <c:ser>
          <c:idx val="2"/>
          <c:order val="2"/>
          <c:tx>
            <c:v>Non-EU</c:v>
          </c:tx>
          <c:spPr>
            <a:ln w="38100"/>
          </c:spPr>
          <c:invertIfNegative val="0"/>
          <c:dLbls>
            <c:dLblPos val="ctr"/>
            <c:showLegendKey val="0"/>
            <c:showVal val="1"/>
            <c:showCatName val="0"/>
            <c:showSerName val="0"/>
            <c:showPercent val="0"/>
            <c:showBubbleSize val="0"/>
            <c:showLeaderLines val="0"/>
          </c:dLbls>
          <c:val>
            <c:numRef>
              <c:f>'International - LTIM cship'!$J$82:$M$82</c:f>
              <c:numCache>
                <c:formatCode>0</c:formatCode>
                <c:ptCount val="4"/>
                <c:pt idx="0">
                  <c:v>326</c:v>
                </c:pt>
                <c:pt idx="1">
                  <c:v>334</c:v>
                </c:pt>
                <c:pt idx="2">
                  <c:v>269</c:v>
                </c:pt>
                <c:pt idx="3">
                  <c:v>244</c:v>
                </c:pt>
              </c:numCache>
            </c:numRef>
          </c:val>
        </c:ser>
        <c:dLbls>
          <c:showLegendKey val="0"/>
          <c:showVal val="0"/>
          <c:showCatName val="0"/>
          <c:showSerName val="0"/>
          <c:showPercent val="0"/>
          <c:showBubbleSize val="0"/>
        </c:dLbls>
        <c:gapWidth val="150"/>
        <c:overlap val="100"/>
        <c:axId val="67655936"/>
        <c:axId val="67666304"/>
      </c:barChart>
      <c:catAx>
        <c:axId val="6765593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666304"/>
        <c:crosses val="autoZero"/>
        <c:auto val="1"/>
        <c:lblAlgn val="ctr"/>
        <c:lblOffset val="100"/>
        <c:noMultiLvlLbl val="0"/>
      </c:catAx>
      <c:valAx>
        <c:axId val="676663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65593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British</c:v>
          </c:tx>
          <c:invertIfNegative val="0"/>
          <c:dLbls>
            <c:dLblPos val="ctr"/>
            <c:showLegendKey val="0"/>
            <c:showVal val="1"/>
            <c:showCatName val="0"/>
            <c:showSerName val="0"/>
            <c:showPercent val="0"/>
            <c:showBubbleSize val="0"/>
            <c:showLeaderLines val="0"/>
          </c:dLbls>
          <c:cat>
            <c:numRef>
              <c:f>'International - LTIM cship'!$B$58:$M$58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 cship'!$B$59:$M$59</c:f>
              <c:numCache>
                <c:formatCode>0</c:formatCode>
                <c:ptCount val="12"/>
                <c:pt idx="0">
                  <c:v>101</c:v>
                </c:pt>
                <c:pt idx="1">
                  <c:v>102</c:v>
                </c:pt>
                <c:pt idx="2">
                  <c:v>94</c:v>
                </c:pt>
                <c:pt idx="3">
                  <c:v>88</c:v>
                </c:pt>
                <c:pt idx="4">
                  <c:v>93</c:v>
                </c:pt>
                <c:pt idx="5">
                  <c:v>77</c:v>
                </c:pt>
                <c:pt idx="6">
                  <c:v>81</c:v>
                </c:pt>
                <c:pt idx="7">
                  <c:v>88</c:v>
                </c:pt>
                <c:pt idx="8">
                  <c:v>96</c:v>
                </c:pt>
                <c:pt idx="9">
                  <c:v>88</c:v>
                </c:pt>
                <c:pt idx="10">
                  <c:v>77</c:v>
                </c:pt>
                <c:pt idx="11">
                  <c:v>77</c:v>
                </c:pt>
              </c:numCache>
            </c:numRef>
          </c:val>
        </c:ser>
        <c:ser>
          <c:idx val="1"/>
          <c:order val="1"/>
          <c:tx>
            <c:v>EU</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cship'!$B$58:$M$58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 cship'!$B$63:$M$63</c:f>
              <c:numCache>
                <c:formatCode>0</c:formatCode>
                <c:ptCount val="12"/>
                <c:pt idx="0">
                  <c:v>64</c:v>
                </c:pt>
                <c:pt idx="1">
                  <c:v>68</c:v>
                </c:pt>
                <c:pt idx="2">
                  <c:v>84</c:v>
                </c:pt>
                <c:pt idx="3">
                  <c:v>149</c:v>
                </c:pt>
                <c:pt idx="4">
                  <c:v>152</c:v>
                </c:pt>
                <c:pt idx="5">
                  <c:v>192</c:v>
                </c:pt>
                <c:pt idx="6">
                  <c:v>184</c:v>
                </c:pt>
                <c:pt idx="7">
                  <c:v>183</c:v>
                </c:pt>
                <c:pt idx="8">
                  <c:v>176</c:v>
                </c:pt>
                <c:pt idx="9">
                  <c:v>175</c:v>
                </c:pt>
                <c:pt idx="10" formatCode="General">
                  <c:v>158</c:v>
                </c:pt>
                <c:pt idx="11" formatCode="General">
                  <c:v>183</c:v>
                </c:pt>
              </c:numCache>
            </c:numRef>
          </c:val>
        </c:ser>
        <c:ser>
          <c:idx val="2"/>
          <c:order val="2"/>
          <c:tx>
            <c:v>Non-EU</c:v>
          </c:tx>
          <c:spPr>
            <a:ln w="38100"/>
          </c:spPr>
          <c:invertIfNegative val="0"/>
          <c:dLbls>
            <c:dLblPos val="ctr"/>
            <c:showLegendKey val="0"/>
            <c:showVal val="1"/>
            <c:showCatName val="0"/>
            <c:showSerName val="0"/>
            <c:showPercent val="0"/>
            <c:showBubbleSize val="0"/>
            <c:showLeaderLines val="0"/>
          </c:dLbls>
          <c:val>
            <c:numRef>
              <c:f>'International - LTIM cship'!$B$67:$M$67</c:f>
              <c:numCache>
                <c:formatCode>0</c:formatCode>
                <c:ptCount val="12"/>
                <c:pt idx="0">
                  <c:v>325</c:v>
                </c:pt>
                <c:pt idx="1">
                  <c:v>338</c:v>
                </c:pt>
                <c:pt idx="2">
                  <c:v>351</c:v>
                </c:pt>
                <c:pt idx="3">
                  <c:v>359</c:v>
                </c:pt>
                <c:pt idx="4">
                  <c:v>320</c:v>
                </c:pt>
                <c:pt idx="5">
                  <c:v>326</c:v>
                </c:pt>
                <c:pt idx="6">
                  <c:v>306</c:v>
                </c:pt>
                <c:pt idx="7">
                  <c:v>292</c:v>
                </c:pt>
                <c:pt idx="8">
                  <c:v>311</c:v>
                </c:pt>
                <c:pt idx="9">
                  <c:v>327</c:v>
                </c:pt>
                <c:pt idx="10">
                  <c:v>282</c:v>
                </c:pt>
                <c:pt idx="11">
                  <c:v>242</c:v>
                </c:pt>
              </c:numCache>
            </c:numRef>
          </c:val>
        </c:ser>
        <c:dLbls>
          <c:showLegendKey val="0"/>
          <c:showVal val="0"/>
          <c:showCatName val="0"/>
          <c:showSerName val="0"/>
          <c:showPercent val="0"/>
          <c:showBubbleSize val="0"/>
        </c:dLbls>
        <c:gapWidth val="150"/>
        <c:overlap val="100"/>
        <c:axId val="67697664"/>
        <c:axId val="67712128"/>
      </c:barChart>
      <c:catAx>
        <c:axId val="676976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712128"/>
        <c:crosses val="autoZero"/>
        <c:auto val="1"/>
        <c:lblAlgn val="ctr"/>
        <c:lblOffset val="100"/>
        <c:noMultiLvlLbl val="0"/>
      </c:catAx>
      <c:valAx>
        <c:axId val="677121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69766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British</c:v>
          </c:tx>
          <c:invertIfNegative val="0"/>
          <c:dLbls>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cship'!$J$44:$M$44</c:f>
              <c:numCache>
                <c:formatCode>0</c:formatCode>
                <c:ptCount val="4"/>
                <c:pt idx="0">
                  <c:v>131</c:v>
                </c:pt>
                <c:pt idx="1">
                  <c:v>141</c:v>
                </c:pt>
                <c:pt idx="2">
                  <c:v>150</c:v>
                </c:pt>
                <c:pt idx="3">
                  <c:v>142</c:v>
                </c:pt>
              </c:numCache>
            </c:numRef>
          </c:val>
        </c:ser>
        <c:ser>
          <c:idx val="1"/>
          <c:order val="1"/>
          <c:tx>
            <c:v>EU</c:v>
          </c:tx>
          <c:spPr>
            <a:solidFill>
              <a:schemeClr val="accent1">
                <a:lumMod val="40000"/>
                <a:lumOff val="60000"/>
              </a:schemeClr>
            </a:solidFill>
          </c:spPr>
          <c:invertIfNegative val="0"/>
          <c:dLbls>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cship'!$J$48:$M$48</c:f>
              <c:numCache>
                <c:formatCode>0</c:formatCode>
                <c:ptCount val="4"/>
                <c:pt idx="0">
                  <c:v>115</c:v>
                </c:pt>
                <c:pt idx="1">
                  <c:v>92</c:v>
                </c:pt>
                <c:pt idx="2" formatCode="General">
                  <c:v>90</c:v>
                </c:pt>
                <c:pt idx="3" formatCode="General">
                  <c:v>75</c:v>
                </c:pt>
              </c:numCache>
            </c:numRef>
          </c:val>
        </c:ser>
        <c:ser>
          <c:idx val="2"/>
          <c:order val="2"/>
          <c:tx>
            <c:v>Non-EU</c:v>
          </c:tx>
          <c:spPr>
            <a:ln w="38100"/>
          </c:spPr>
          <c:invertIfNegative val="0"/>
          <c:dLbls>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cship'!$J$52:$M$52</c:f>
              <c:numCache>
                <c:formatCode>0</c:formatCode>
                <c:ptCount val="4"/>
                <c:pt idx="0">
                  <c:v>119</c:v>
                </c:pt>
                <c:pt idx="1">
                  <c:v>102</c:v>
                </c:pt>
                <c:pt idx="2">
                  <c:v>112</c:v>
                </c:pt>
                <c:pt idx="3">
                  <c:v>101</c:v>
                </c:pt>
              </c:numCache>
            </c:numRef>
          </c:val>
        </c:ser>
        <c:dLbls>
          <c:showLegendKey val="0"/>
          <c:showVal val="0"/>
          <c:showCatName val="0"/>
          <c:showSerName val="0"/>
          <c:showPercent val="0"/>
          <c:showBubbleSize val="0"/>
        </c:dLbls>
        <c:gapWidth val="150"/>
        <c:overlap val="100"/>
        <c:axId val="67727360"/>
        <c:axId val="67729280"/>
      </c:barChart>
      <c:catAx>
        <c:axId val="6772736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729280"/>
        <c:crosses val="autoZero"/>
        <c:auto val="1"/>
        <c:lblAlgn val="ctr"/>
        <c:lblOffset val="100"/>
        <c:noMultiLvlLbl val="0"/>
      </c:catAx>
      <c:valAx>
        <c:axId val="677292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727360"/>
        <c:crosses val="autoZero"/>
        <c:crossBetween val="between"/>
      </c:valAx>
      <c:spPr>
        <a:noFill/>
        <a:ln w="25400">
          <a:noFill/>
        </a:ln>
      </c:spPr>
    </c:plotArea>
    <c:legend>
      <c:legendPos val="b"/>
      <c:overlay val="0"/>
      <c:txPr>
        <a:bodyPr/>
        <a:lstStyle/>
        <a:p>
          <a:pPr rtl="0">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British</c:v>
          </c:tx>
          <c:invertIfNegative val="0"/>
          <c:dLbls>
            <c:dLblPos val="ctr"/>
            <c:showLegendKey val="0"/>
            <c:showVal val="1"/>
            <c:showCatName val="0"/>
            <c:showSerName val="0"/>
            <c:showPercent val="0"/>
            <c:showBubbleSize val="0"/>
            <c:showLeaderLines val="0"/>
          </c:dLbls>
          <c:cat>
            <c:numRef>
              <c:f>'International - LTIM cship'!$B$58:$M$58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 cship'!$B$60:$M$60</c:f>
              <c:numCache>
                <c:formatCode>0</c:formatCode>
                <c:ptCount val="12"/>
                <c:pt idx="0">
                  <c:v>179</c:v>
                </c:pt>
                <c:pt idx="1">
                  <c:v>183</c:v>
                </c:pt>
                <c:pt idx="2">
                  <c:v>195</c:v>
                </c:pt>
                <c:pt idx="3">
                  <c:v>189</c:v>
                </c:pt>
                <c:pt idx="4">
                  <c:v>199</c:v>
                </c:pt>
                <c:pt idx="5">
                  <c:v>198</c:v>
                </c:pt>
                <c:pt idx="6">
                  <c:v>169</c:v>
                </c:pt>
                <c:pt idx="7">
                  <c:v>158</c:v>
                </c:pt>
                <c:pt idx="8">
                  <c:v>128</c:v>
                </c:pt>
                <c:pt idx="9">
                  <c:v>143</c:v>
                </c:pt>
                <c:pt idx="10">
                  <c:v>153</c:v>
                </c:pt>
                <c:pt idx="11">
                  <c:v>141</c:v>
                </c:pt>
              </c:numCache>
            </c:numRef>
          </c:val>
        </c:ser>
        <c:ser>
          <c:idx val="1"/>
          <c:order val="1"/>
          <c:tx>
            <c:v>EU</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cship'!$B$58:$M$58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 cship'!$B$64:$M$64</c:f>
              <c:numCache>
                <c:formatCode>0</c:formatCode>
                <c:ptCount val="12"/>
                <c:pt idx="0">
                  <c:v>54</c:v>
                </c:pt>
                <c:pt idx="1">
                  <c:v>62</c:v>
                </c:pt>
                <c:pt idx="2">
                  <c:v>41</c:v>
                </c:pt>
                <c:pt idx="3">
                  <c:v>43</c:v>
                </c:pt>
                <c:pt idx="4">
                  <c:v>63</c:v>
                </c:pt>
                <c:pt idx="5">
                  <c:v>70</c:v>
                </c:pt>
                <c:pt idx="6">
                  <c:v>96</c:v>
                </c:pt>
                <c:pt idx="7">
                  <c:v>121</c:v>
                </c:pt>
                <c:pt idx="8">
                  <c:v>104</c:v>
                </c:pt>
                <c:pt idx="9">
                  <c:v>95</c:v>
                </c:pt>
                <c:pt idx="10" formatCode="General">
                  <c:v>86</c:v>
                </c:pt>
                <c:pt idx="11" formatCode="General">
                  <c:v>78</c:v>
                </c:pt>
              </c:numCache>
            </c:numRef>
          </c:val>
        </c:ser>
        <c:ser>
          <c:idx val="2"/>
          <c:order val="2"/>
          <c:tx>
            <c:v>Non-EU</c:v>
          </c:tx>
          <c:spPr>
            <a:ln w="38100"/>
          </c:spPr>
          <c:invertIfNegative val="0"/>
          <c:dLbls>
            <c:dLblPos val="ctr"/>
            <c:showLegendKey val="0"/>
            <c:showVal val="1"/>
            <c:showCatName val="0"/>
            <c:showSerName val="0"/>
            <c:showPercent val="0"/>
            <c:showBubbleSize val="0"/>
            <c:showLeaderLines val="0"/>
          </c:dLbls>
          <c:val>
            <c:numRef>
              <c:f>'International - LTIM cship'!$B$68:$M$68</c:f>
              <c:numCache>
                <c:formatCode>0</c:formatCode>
                <c:ptCount val="12"/>
                <c:pt idx="0">
                  <c:v>109</c:v>
                </c:pt>
                <c:pt idx="1">
                  <c:v>115</c:v>
                </c:pt>
                <c:pt idx="2">
                  <c:v>118</c:v>
                </c:pt>
                <c:pt idx="3">
                  <c:v>105</c:v>
                </c:pt>
                <c:pt idx="4">
                  <c:v>125</c:v>
                </c:pt>
                <c:pt idx="5">
                  <c:v>119</c:v>
                </c:pt>
                <c:pt idx="6">
                  <c:v>110</c:v>
                </c:pt>
                <c:pt idx="7">
                  <c:v>118</c:v>
                </c:pt>
                <c:pt idx="8">
                  <c:v>115</c:v>
                </c:pt>
                <c:pt idx="9">
                  <c:v>104</c:v>
                </c:pt>
                <c:pt idx="10">
                  <c:v>110</c:v>
                </c:pt>
                <c:pt idx="11">
                  <c:v>102</c:v>
                </c:pt>
              </c:numCache>
            </c:numRef>
          </c:val>
        </c:ser>
        <c:dLbls>
          <c:showLegendKey val="0"/>
          <c:showVal val="0"/>
          <c:showCatName val="0"/>
          <c:showSerName val="0"/>
          <c:showPercent val="0"/>
          <c:showBubbleSize val="0"/>
        </c:dLbls>
        <c:gapWidth val="150"/>
        <c:overlap val="100"/>
        <c:axId val="67773184"/>
        <c:axId val="67775104"/>
      </c:barChart>
      <c:catAx>
        <c:axId val="677731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775104"/>
        <c:crosses val="autoZero"/>
        <c:auto val="1"/>
        <c:lblAlgn val="ctr"/>
        <c:lblOffset val="100"/>
        <c:noMultiLvlLbl val="0"/>
      </c:catAx>
      <c:valAx>
        <c:axId val="677751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77318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British</c:v>
          </c:tx>
          <c:invertIfNegative val="0"/>
          <c:dLbls>
            <c:dLblPos val="ctr"/>
            <c:showLegendKey val="0"/>
            <c:showVal val="1"/>
            <c:showCatName val="0"/>
            <c:showSerName val="0"/>
            <c:showPercent val="0"/>
            <c:showBubbleSize val="0"/>
            <c:showLeaderLines val="0"/>
          </c:dLbls>
          <c:cat>
            <c:numRef>
              <c:f>'International - LTIM cship'!$J$73:$M$73</c:f>
              <c:numCache>
                <c:formatCode>General</c:formatCode>
                <c:ptCount val="4"/>
                <c:pt idx="0">
                  <c:v>2010</c:v>
                </c:pt>
                <c:pt idx="1">
                  <c:v>2011</c:v>
                </c:pt>
                <c:pt idx="2">
                  <c:v>2012</c:v>
                </c:pt>
                <c:pt idx="3">
                  <c:v>2013</c:v>
                </c:pt>
              </c:numCache>
            </c:numRef>
          </c:cat>
          <c:val>
            <c:numRef>
              <c:f>'International - LTIM cship'!$J$75:$M$75</c:f>
              <c:numCache>
                <c:formatCode>0</c:formatCode>
                <c:ptCount val="4"/>
                <c:pt idx="0">
                  <c:v>136</c:v>
                </c:pt>
                <c:pt idx="1">
                  <c:v>142</c:v>
                </c:pt>
                <c:pt idx="2">
                  <c:v>150</c:v>
                </c:pt>
                <c:pt idx="3" formatCode="General">
                  <c:v>138</c:v>
                </c:pt>
              </c:numCache>
            </c:numRef>
          </c:val>
        </c:ser>
        <c:ser>
          <c:idx val="1"/>
          <c:order val="1"/>
          <c:tx>
            <c:v>EU</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cship'!$J$73:$M$73</c:f>
              <c:numCache>
                <c:formatCode>General</c:formatCode>
                <c:ptCount val="4"/>
                <c:pt idx="0">
                  <c:v>2010</c:v>
                </c:pt>
                <c:pt idx="1">
                  <c:v>2011</c:v>
                </c:pt>
                <c:pt idx="2">
                  <c:v>2012</c:v>
                </c:pt>
                <c:pt idx="3">
                  <c:v>2013</c:v>
                </c:pt>
              </c:numCache>
            </c:numRef>
          </c:cat>
          <c:val>
            <c:numRef>
              <c:f>'International - LTIM cship'!$J$79:$M$79</c:f>
              <c:numCache>
                <c:formatCode>General</c:formatCode>
                <c:ptCount val="4"/>
                <c:pt idx="0" formatCode="0">
                  <c:v>101</c:v>
                </c:pt>
                <c:pt idx="1">
                  <c:v>91</c:v>
                </c:pt>
                <c:pt idx="2">
                  <c:v>84</c:v>
                </c:pt>
                <c:pt idx="3">
                  <c:v>78</c:v>
                </c:pt>
              </c:numCache>
            </c:numRef>
          </c:val>
        </c:ser>
        <c:ser>
          <c:idx val="2"/>
          <c:order val="2"/>
          <c:tx>
            <c:v>Non-EU</c:v>
          </c:tx>
          <c:spPr>
            <a:ln w="38100"/>
          </c:spPr>
          <c:invertIfNegative val="0"/>
          <c:dLbls>
            <c:dLblPos val="ctr"/>
            <c:showLegendKey val="0"/>
            <c:showVal val="1"/>
            <c:showCatName val="0"/>
            <c:showSerName val="0"/>
            <c:showPercent val="0"/>
            <c:showBubbleSize val="0"/>
            <c:showLeaderLines val="0"/>
          </c:dLbls>
          <c:val>
            <c:numRef>
              <c:f>'International - LTIM cship'!$J$83:$M$83</c:f>
              <c:numCache>
                <c:formatCode>0</c:formatCode>
                <c:ptCount val="4"/>
                <c:pt idx="0">
                  <c:v>108</c:v>
                </c:pt>
                <c:pt idx="1">
                  <c:v>106</c:v>
                </c:pt>
                <c:pt idx="2">
                  <c:v>108</c:v>
                </c:pt>
                <c:pt idx="3">
                  <c:v>103</c:v>
                </c:pt>
              </c:numCache>
            </c:numRef>
          </c:val>
        </c:ser>
        <c:dLbls>
          <c:showLegendKey val="0"/>
          <c:showVal val="0"/>
          <c:showCatName val="0"/>
          <c:showSerName val="0"/>
          <c:showPercent val="0"/>
          <c:showBubbleSize val="0"/>
        </c:dLbls>
        <c:gapWidth val="150"/>
        <c:overlap val="100"/>
        <c:axId val="67790336"/>
        <c:axId val="67792256"/>
      </c:barChart>
      <c:catAx>
        <c:axId val="6779033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792256"/>
        <c:crosses val="autoZero"/>
        <c:auto val="1"/>
        <c:lblAlgn val="ctr"/>
        <c:lblOffset val="100"/>
        <c:noMultiLvlLbl val="0"/>
      </c:catAx>
      <c:valAx>
        <c:axId val="677922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779033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British</c:v>
          </c:tx>
          <c:spPr>
            <a:solidFill>
              <a:schemeClr val="accent1"/>
            </a:solidFill>
          </c:spPr>
          <c:invertIfNegative val="0"/>
          <c:dLbls>
            <c:dLblPos val="ctr"/>
            <c:showLegendKey val="0"/>
            <c:showVal val="1"/>
            <c:showCatName val="0"/>
            <c:showSerName val="0"/>
            <c:showPercent val="0"/>
            <c:showBubbleSize val="0"/>
            <c:showLeaderLines val="0"/>
          </c:dLbls>
          <c:cat>
            <c:numRef>
              <c:f>'International - LTIM cship'!$B$88:$L$88</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 cship'!$B$90:$L$90</c:f>
              <c:numCache>
                <c:formatCode>0</c:formatCode>
                <c:ptCount val="11"/>
                <c:pt idx="0">
                  <c:v>186</c:v>
                </c:pt>
                <c:pt idx="1">
                  <c:v>191</c:v>
                </c:pt>
                <c:pt idx="2">
                  <c:v>196</c:v>
                </c:pt>
                <c:pt idx="3">
                  <c:v>186</c:v>
                </c:pt>
                <c:pt idx="4">
                  <c:v>207</c:v>
                </c:pt>
                <c:pt idx="5">
                  <c:v>171</c:v>
                </c:pt>
                <c:pt idx="6">
                  <c:v>173</c:v>
                </c:pt>
                <c:pt idx="7">
                  <c:v>140</c:v>
                </c:pt>
                <c:pt idx="8">
                  <c:v>136</c:v>
                </c:pt>
                <c:pt idx="9">
                  <c:v>149</c:v>
                </c:pt>
                <c:pt idx="10">
                  <c:v>143</c:v>
                </c:pt>
              </c:numCache>
            </c:numRef>
          </c:val>
        </c:ser>
        <c:ser>
          <c:idx val="1"/>
          <c:order val="1"/>
          <c:tx>
            <c:v>EU</c:v>
          </c:tx>
          <c:spPr>
            <a:solidFill>
              <a:schemeClr val="tx2">
                <a:lumMod val="20000"/>
                <a:lumOff val="80000"/>
              </a:schemeClr>
            </a:solidFill>
          </c:spPr>
          <c:invertIfNegative val="0"/>
          <c:dLbls>
            <c:dLblPos val="ctr"/>
            <c:showLegendKey val="0"/>
            <c:showVal val="1"/>
            <c:showCatName val="0"/>
            <c:showSerName val="0"/>
            <c:showPercent val="0"/>
            <c:showBubbleSize val="0"/>
            <c:showLeaderLines val="0"/>
          </c:dLbls>
          <c:cat>
            <c:numRef>
              <c:f>'International - LTIM cship'!$B$88:$L$88</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 cship'!$B$94:$L$94</c:f>
              <c:numCache>
                <c:formatCode>#,##0</c:formatCode>
                <c:ptCount val="11"/>
                <c:pt idx="0">
                  <c:v>54</c:v>
                </c:pt>
                <c:pt idx="1">
                  <c:v>51</c:v>
                </c:pt>
                <c:pt idx="2">
                  <c:v>43</c:v>
                </c:pt>
                <c:pt idx="3">
                  <c:v>56</c:v>
                </c:pt>
                <c:pt idx="4">
                  <c:v>66</c:v>
                </c:pt>
                <c:pt idx="5">
                  <c:v>69</c:v>
                </c:pt>
                <c:pt idx="6">
                  <c:v>134</c:v>
                </c:pt>
                <c:pt idx="7">
                  <c:v>109</c:v>
                </c:pt>
                <c:pt idx="8">
                  <c:v>99</c:v>
                </c:pt>
                <c:pt idx="9">
                  <c:v>92</c:v>
                </c:pt>
                <c:pt idx="10">
                  <c:v>75</c:v>
                </c:pt>
              </c:numCache>
            </c:numRef>
          </c:val>
        </c:ser>
        <c:ser>
          <c:idx val="2"/>
          <c:order val="2"/>
          <c:tx>
            <c:v>Non-EU</c:v>
          </c:tx>
          <c:invertIfNegative val="0"/>
          <c:dLbls>
            <c:dLblPos val="ctr"/>
            <c:showLegendKey val="0"/>
            <c:showVal val="1"/>
            <c:showCatName val="0"/>
            <c:showSerName val="0"/>
            <c:showPercent val="0"/>
            <c:showBubbleSize val="0"/>
            <c:showLeaderLines val="0"/>
          </c:dLbls>
          <c:val>
            <c:numRef>
              <c:f>'International - LTIM cship'!$B$98:$L$98</c:f>
              <c:numCache>
                <c:formatCode>0</c:formatCode>
                <c:ptCount val="11"/>
                <c:pt idx="0">
                  <c:v>122</c:v>
                </c:pt>
                <c:pt idx="1">
                  <c:v>121</c:v>
                </c:pt>
                <c:pt idx="2">
                  <c:v>104</c:v>
                </c:pt>
                <c:pt idx="3">
                  <c:v>119</c:v>
                </c:pt>
                <c:pt idx="4">
                  <c:v>126</c:v>
                </c:pt>
                <c:pt idx="5">
                  <c:v>101</c:v>
                </c:pt>
                <c:pt idx="6">
                  <c:v>120</c:v>
                </c:pt>
                <c:pt idx="7">
                  <c:v>119</c:v>
                </c:pt>
                <c:pt idx="8">
                  <c:v>104</c:v>
                </c:pt>
                <c:pt idx="9">
                  <c:v>110</c:v>
                </c:pt>
                <c:pt idx="10">
                  <c:v>103</c:v>
                </c:pt>
              </c:numCache>
            </c:numRef>
          </c:val>
        </c:ser>
        <c:dLbls>
          <c:showLegendKey val="0"/>
          <c:showVal val="0"/>
          <c:showCatName val="0"/>
          <c:showSerName val="0"/>
          <c:showPercent val="0"/>
          <c:showBubbleSize val="0"/>
        </c:dLbls>
        <c:gapWidth val="150"/>
        <c:overlap val="100"/>
        <c:axId val="69273856"/>
        <c:axId val="69308800"/>
      </c:barChart>
      <c:catAx>
        <c:axId val="692738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308800"/>
        <c:crosses val="autoZero"/>
        <c:auto val="1"/>
        <c:lblAlgn val="ctr"/>
        <c:lblOffset val="100"/>
        <c:noMultiLvlLbl val="0"/>
      </c:catAx>
      <c:valAx>
        <c:axId val="693088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27385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Work: definite job</c:v>
          </c:tx>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reason'!$J$62:$M$62</c:f>
              <c:numCache>
                <c:formatCode>0</c:formatCode>
                <c:ptCount val="4"/>
                <c:pt idx="0">
                  <c:v>131</c:v>
                </c:pt>
                <c:pt idx="1">
                  <c:v>116</c:v>
                </c:pt>
                <c:pt idx="2">
                  <c:v>114</c:v>
                </c:pt>
                <c:pt idx="3">
                  <c:v>116</c:v>
                </c:pt>
              </c:numCache>
            </c:numRef>
          </c:val>
        </c:ser>
        <c:ser>
          <c:idx val="1"/>
          <c:order val="1"/>
          <c:tx>
            <c:v>Work: looking for a job</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reason'!$J$66:$M$66</c:f>
              <c:numCache>
                <c:formatCode>0</c:formatCode>
                <c:ptCount val="4"/>
                <c:pt idx="0">
                  <c:v>63</c:v>
                </c:pt>
                <c:pt idx="1">
                  <c:v>79</c:v>
                </c:pt>
                <c:pt idx="2" formatCode="General">
                  <c:v>64</c:v>
                </c:pt>
                <c:pt idx="3" formatCode="General">
                  <c:v>74</c:v>
                </c:pt>
              </c:numCache>
            </c:numRef>
          </c:val>
        </c:ser>
        <c:ser>
          <c:idx val="2"/>
          <c:order val="2"/>
          <c:tx>
            <c:v>Accompany/join</c:v>
          </c:tx>
          <c:spPr>
            <a:ln w="38100"/>
          </c:spPr>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reason'!$J$70:$M$70</c:f>
              <c:numCache>
                <c:formatCode>0</c:formatCode>
                <c:ptCount val="4"/>
                <c:pt idx="0">
                  <c:v>78</c:v>
                </c:pt>
                <c:pt idx="1">
                  <c:v>81</c:v>
                </c:pt>
                <c:pt idx="2">
                  <c:v>71</c:v>
                </c:pt>
                <c:pt idx="3">
                  <c:v>59</c:v>
                </c:pt>
              </c:numCache>
            </c:numRef>
          </c:val>
        </c:ser>
        <c:ser>
          <c:idx val="3"/>
          <c:order val="3"/>
          <c:tx>
            <c:v>Formal study</c:v>
          </c:tx>
          <c:invertIfNegative val="0"/>
          <c:dLbls>
            <c:dLblPos val="ctr"/>
            <c:showLegendKey val="0"/>
            <c:showVal val="1"/>
            <c:showCatName val="0"/>
            <c:showSerName val="0"/>
            <c:showPercent val="0"/>
            <c:showBubbleSize val="0"/>
            <c:showLeaderLines val="0"/>
          </c:dLbls>
          <c:val>
            <c:numRef>
              <c:f>'International - LTIM reason'!$J$74:$M$74</c:f>
              <c:numCache>
                <c:formatCode>0</c:formatCode>
                <c:ptCount val="4"/>
                <c:pt idx="0">
                  <c:v>235</c:v>
                </c:pt>
                <c:pt idx="1">
                  <c:v>232</c:v>
                </c:pt>
                <c:pt idx="2">
                  <c:v>213</c:v>
                </c:pt>
                <c:pt idx="3">
                  <c:v>176</c:v>
                </c:pt>
              </c:numCache>
            </c:numRef>
          </c:val>
        </c:ser>
        <c:ser>
          <c:idx val="4"/>
          <c:order val="4"/>
          <c:tx>
            <c:v>Other</c:v>
          </c:tx>
          <c:invertIfNegative val="0"/>
          <c:dLbls>
            <c:dLblPos val="ctr"/>
            <c:showLegendKey val="0"/>
            <c:showVal val="1"/>
            <c:showCatName val="0"/>
            <c:showSerName val="0"/>
            <c:showPercent val="0"/>
            <c:showBubbleSize val="0"/>
            <c:showLeaderLines val="0"/>
          </c:dLbls>
          <c:val>
            <c:numRef>
              <c:f>'International - LTIM reason'!$J$78:$M$78</c:f>
              <c:numCache>
                <c:formatCode>0</c:formatCode>
                <c:ptCount val="4"/>
                <c:pt idx="0">
                  <c:v>44</c:v>
                </c:pt>
                <c:pt idx="1">
                  <c:v>39</c:v>
                </c:pt>
                <c:pt idx="2">
                  <c:v>43</c:v>
                </c:pt>
                <c:pt idx="3">
                  <c:v>40</c:v>
                </c:pt>
              </c:numCache>
            </c:numRef>
          </c:val>
        </c:ser>
        <c:dLbls>
          <c:showLegendKey val="0"/>
          <c:showVal val="0"/>
          <c:showCatName val="0"/>
          <c:showSerName val="0"/>
          <c:showPercent val="0"/>
          <c:showBubbleSize val="0"/>
        </c:dLbls>
        <c:gapWidth val="150"/>
        <c:overlap val="100"/>
        <c:axId val="71789568"/>
        <c:axId val="71804032"/>
      </c:barChart>
      <c:catAx>
        <c:axId val="7178956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804032"/>
        <c:crosses val="autoZero"/>
        <c:auto val="1"/>
        <c:lblAlgn val="ctr"/>
        <c:lblOffset val="100"/>
        <c:noMultiLvlLbl val="0"/>
      </c:catAx>
      <c:valAx>
        <c:axId val="7180403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789568"/>
        <c:crosses val="autoZero"/>
        <c:crossBetween val="between"/>
      </c:valAx>
      <c:spPr>
        <a:noFill/>
        <a:ln w="25400">
          <a:noFill/>
        </a:ln>
      </c:spPr>
    </c:plotArea>
    <c:legend>
      <c:legendPos val="b"/>
      <c:overlay val="0"/>
      <c:txPr>
        <a:bodyPr/>
        <a:lstStyle/>
        <a:p>
          <a:pPr rtl="0">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Work: definite job</c:v>
          </c:tx>
          <c:spPr>
            <a:solidFill>
              <a:schemeClr val="accent1"/>
            </a:solidFill>
          </c:spPr>
          <c:invertIfNegative val="0"/>
          <c:dLbls>
            <c:dLblPos val="ctr"/>
            <c:showLegendKey val="0"/>
            <c:showVal val="1"/>
            <c:showCatName val="0"/>
            <c:showSerName val="0"/>
            <c:showPercent val="0"/>
            <c:showBubbleSize val="0"/>
            <c:showLeaderLines val="0"/>
          </c:dLbls>
          <c:cat>
            <c:numRef>
              <c:f>'International - LTIM reason'!$C$130:$L$130</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'International - LTIM reason'!$C$131:$L$131</c:f>
              <c:numCache>
                <c:formatCode>0</c:formatCode>
                <c:ptCount val="10"/>
                <c:pt idx="0">
                  <c:v>115</c:v>
                </c:pt>
                <c:pt idx="1">
                  <c:v>153</c:v>
                </c:pt>
                <c:pt idx="2">
                  <c:v>166</c:v>
                </c:pt>
                <c:pt idx="3">
                  <c:v>164</c:v>
                </c:pt>
                <c:pt idx="4">
                  <c:v>171</c:v>
                </c:pt>
                <c:pt idx="5">
                  <c:v>145</c:v>
                </c:pt>
                <c:pt idx="6">
                  <c:v>129</c:v>
                </c:pt>
                <c:pt idx="7">
                  <c:v>122</c:v>
                </c:pt>
                <c:pt idx="8">
                  <c:v>115</c:v>
                </c:pt>
                <c:pt idx="9">
                  <c:v>113</c:v>
                </c:pt>
              </c:numCache>
            </c:numRef>
          </c:val>
        </c:ser>
        <c:ser>
          <c:idx val="1"/>
          <c:order val="1"/>
          <c:tx>
            <c:v>Work: looking for a job</c:v>
          </c:tx>
          <c:spPr>
            <a:solidFill>
              <a:schemeClr val="tx2">
                <a:lumMod val="20000"/>
                <a:lumOff val="80000"/>
              </a:schemeClr>
            </a:solidFill>
          </c:spPr>
          <c:invertIfNegative val="0"/>
          <c:dLbls>
            <c:dLblPos val="ctr"/>
            <c:showLegendKey val="0"/>
            <c:showVal val="1"/>
            <c:showCatName val="0"/>
            <c:showSerName val="0"/>
            <c:showPercent val="0"/>
            <c:showBubbleSize val="0"/>
            <c:showLeaderLines val="0"/>
          </c:dLbls>
          <c:cat>
            <c:numRef>
              <c:f>'International - LTIM reason'!$C$130:$L$130</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'International - LTIM reason'!$C$135:$L$135</c:f>
              <c:numCache>
                <c:formatCode>#,##0</c:formatCode>
                <c:ptCount val="10"/>
                <c:pt idx="0">
                  <c:v>62</c:v>
                </c:pt>
                <c:pt idx="1">
                  <c:v>76</c:v>
                </c:pt>
                <c:pt idx="2">
                  <c:v>80</c:v>
                </c:pt>
                <c:pt idx="3">
                  <c:v>71</c:v>
                </c:pt>
                <c:pt idx="4">
                  <c:v>71</c:v>
                </c:pt>
                <c:pt idx="5">
                  <c:v>75</c:v>
                </c:pt>
                <c:pt idx="6">
                  <c:v>64</c:v>
                </c:pt>
                <c:pt idx="7">
                  <c:v>81</c:v>
                </c:pt>
                <c:pt idx="8">
                  <c:v>69</c:v>
                </c:pt>
                <c:pt idx="9">
                  <c:v>67</c:v>
                </c:pt>
              </c:numCache>
            </c:numRef>
          </c:val>
        </c:ser>
        <c:ser>
          <c:idx val="2"/>
          <c:order val="2"/>
          <c:tx>
            <c:v>Accompany/join</c:v>
          </c:tx>
          <c:invertIfNegative val="0"/>
          <c:dLbls>
            <c:dLblPos val="ctr"/>
            <c:showLegendKey val="0"/>
            <c:showVal val="1"/>
            <c:showCatName val="0"/>
            <c:showSerName val="0"/>
            <c:showPercent val="0"/>
            <c:showBubbleSize val="0"/>
            <c:showLeaderLines val="0"/>
          </c:dLbls>
          <c:cat>
            <c:numRef>
              <c:f>'International - LTIM reason'!$C$130:$L$130</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'International - LTIM reason'!$C$139:$L$139</c:f>
              <c:numCache>
                <c:formatCode>0</c:formatCode>
                <c:ptCount val="10"/>
                <c:pt idx="0">
                  <c:v>77</c:v>
                </c:pt>
                <c:pt idx="1">
                  <c:v>102</c:v>
                </c:pt>
                <c:pt idx="2">
                  <c:v>84</c:v>
                </c:pt>
                <c:pt idx="3">
                  <c:v>105</c:v>
                </c:pt>
                <c:pt idx="4">
                  <c:v>85</c:v>
                </c:pt>
                <c:pt idx="5">
                  <c:v>88</c:v>
                </c:pt>
                <c:pt idx="6">
                  <c:v>76</c:v>
                </c:pt>
                <c:pt idx="7">
                  <c:v>80</c:v>
                </c:pt>
                <c:pt idx="8">
                  <c:v>74</c:v>
                </c:pt>
                <c:pt idx="9">
                  <c:v>62</c:v>
                </c:pt>
              </c:numCache>
            </c:numRef>
          </c:val>
        </c:ser>
        <c:ser>
          <c:idx val="3"/>
          <c:order val="3"/>
          <c:tx>
            <c:v>Formal study</c:v>
          </c:tx>
          <c:invertIfNegative val="0"/>
          <c:dLbls>
            <c:dLblPos val="ctr"/>
            <c:showLegendKey val="0"/>
            <c:showVal val="1"/>
            <c:showCatName val="0"/>
            <c:showSerName val="0"/>
            <c:showPercent val="0"/>
            <c:showBubbleSize val="0"/>
            <c:showLeaderLines val="0"/>
          </c:dLbls>
          <c:val>
            <c:numRef>
              <c:f>'International - LTIM reason'!$C$143:$L$143</c:f>
              <c:numCache>
                <c:formatCode>0</c:formatCode>
                <c:ptCount val="10"/>
                <c:pt idx="0">
                  <c:v>137</c:v>
                </c:pt>
                <c:pt idx="1">
                  <c:v>148</c:v>
                </c:pt>
                <c:pt idx="2">
                  <c:v>140</c:v>
                </c:pt>
                <c:pt idx="3">
                  <c:v>157</c:v>
                </c:pt>
                <c:pt idx="4">
                  <c:v>148</c:v>
                </c:pt>
                <c:pt idx="5">
                  <c:v>175</c:v>
                </c:pt>
                <c:pt idx="6">
                  <c:v>211</c:v>
                </c:pt>
                <c:pt idx="7">
                  <c:v>238</c:v>
                </c:pt>
                <c:pt idx="8">
                  <c:v>232</c:v>
                </c:pt>
                <c:pt idx="9">
                  <c:v>180</c:v>
                </c:pt>
              </c:numCache>
            </c:numRef>
          </c:val>
        </c:ser>
        <c:ser>
          <c:idx val="4"/>
          <c:order val="4"/>
          <c:tx>
            <c:v>Other</c:v>
          </c:tx>
          <c:invertIfNegative val="0"/>
          <c:dLbls>
            <c:dLblPos val="ctr"/>
            <c:showLegendKey val="0"/>
            <c:showVal val="1"/>
            <c:showCatName val="0"/>
            <c:showSerName val="0"/>
            <c:showPercent val="0"/>
            <c:showBubbleSize val="0"/>
            <c:showLeaderLines val="0"/>
          </c:dLbls>
          <c:val>
            <c:numRef>
              <c:f>'International - LTIM reason'!$C$147:$L$147</c:f>
              <c:numCache>
                <c:formatCode>0</c:formatCode>
                <c:ptCount val="10"/>
                <c:pt idx="0">
                  <c:v>86</c:v>
                </c:pt>
                <c:pt idx="1">
                  <c:v>79</c:v>
                </c:pt>
                <c:pt idx="2">
                  <c:v>66</c:v>
                </c:pt>
                <c:pt idx="3">
                  <c:v>55</c:v>
                </c:pt>
                <c:pt idx="4">
                  <c:v>65</c:v>
                </c:pt>
                <c:pt idx="5">
                  <c:v>64</c:v>
                </c:pt>
                <c:pt idx="6">
                  <c:v>50</c:v>
                </c:pt>
                <c:pt idx="7">
                  <c:v>40</c:v>
                </c:pt>
                <c:pt idx="8">
                  <c:v>41</c:v>
                </c:pt>
                <c:pt idx="9">
                  <c:v>43</c:v>
                </c:pt>
              </c:numCache>
            </c:numRef>
          </c:val>
        </c:ser>
        <c:dLbls>
          <c:showLegendKey val="0"/>
          <c:showVal val="0"/>
          <c:showCatName val="0"/>
          <c:showSerName val="0"/>
          <c:showPercent val="0"/>
          <c:showBubbleSize val="0"/>
        </c:dLbls>
        <c:gapWidth val="143"/>
        <c:overlap val="100"/>
        <c:axId val="71895296"/>
        <c:axId val="71991680"/>
      </c:barChart>
      <c:catAx>
        <c:axId val="718952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991680"/>
        <c:crosses val="autoZero"/>
        <c:auto val="1"/>
        <c:lblAlgn val="ctr"/>
        <c:lblOffset val="100"/>
        <c:noMultiLvlLbl val="0"/>
      </c:catAx>
      <c:valAx>
        <c:axId val="719916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895296"/>
        <c:crosses val="autoZero"/>
        <c:crossBetween val="between"/>
      </c:valAx>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Work: definite job</c:v>
          </c:tx>
          <c:invertIfNegative val="0"/>
          <c:dLbls>
            <c:dLblPos val="ctr"/>
            <c:showLegendKey val="0"/>
            <c:showVal val="1"/>
            <c:showCatName val="0"/>
            <c:showSerName val="0"/>
            <c:showPercent val="0"/>
            <c:showBubbleSize val="0"/>
            <c:showLeaderLines val="0"/>
          </c:dLbls>
          <c:cat>
            <c:numRef>
              <c:f>'International - LTIM reason'!$J$107:$M$107</c:f>
              <c:numCache>
                <c:formatCode>General</c:formatCode>
                <c:ptCount val="4"/>
                <c:pt idx="0">
                  <c:v>2010</c:v>
                </c:pt>
                <c:pt idx="1">
                  <c:v>2011</c:v>
                </c:pt>
                <c:pt idx="2">
                  <c:v>2012</c:v>
                </c:pt>
                <c:pt idx="3">
                  <c:v>2013</c:v>
                </c:pt>
              </c:numCache>
            </c:numRef>
          </c:cat>
          <c:val>
            <c:numRef>
              <c:f>'International - LTIM reason'!$J$108:$M$108</c:f>
              <c:numCache>
                <c:formatCode>0</c:formatCode>
                <c:ptCount val="4"/>
                <c:pt idx="0">
                  <c:v>129</c:v>
                </c:pt>
                <c:pt idx="1">
                  <c:v>113</c:v>
                </c:pt>
                <c:pt idx="2">
                  <c:v>109</c:v>
                </c:pt>
                <c:pt idx="3" formatCode="General">
                  <c:v>138</c:v>
                </c:pt>
              </c:numCache>
            </c:numRef>
          </c:val>
        </c:ser>
        <c:ser>
          <c:idx val="1"/>
          <c:order val="1"/>
          <c:tx>
            <c:v>Work: looking for a job</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reason'!$J$107:$M$107</c:f>
              <c:numCache>
                <c:formatCode>General</c:formatCode>
                <c:ptCount val="4"/>
                <c:pt idx="0">
                  <c:v>2010</c:v>
                </c:pt>
                <c:pt idx="1">
                  <c:v>2011</c:v>
                </c:pt>
                <c:pt idx="2">
                  <c:v>2012</c:v>
                </c:pt>
                <c:pt idx="3">
                  <c:v>2013</c:v>
                </c:pt>
              </c:numCache>
            </c:numRef>
          </c:cat>
          <c:val>
            <c:numRef>
              <c:f>'International - LTIM reason'!$J$112:$M$112</c:f>
              <c:numCache>
                <c:formatCode>General</c:formatCode>
                <c:ptCount val="4"/>
                <c:pt idx="0" formatCode="0">
                  <c:v>76</c:v>
                </c:pt>
                <c:pt idx="1">
                  <c:v>70</c:v>
                </c:pt>
                <c:pt idx="2">
                  <c:v>66</c:v>
                </c:pt>
                <c:pt idx="3">
                  <c:v>80</c:v>
                </c:pt>
              </c:numCache>
            </c:numRef>
          </c:val>
        </c:ser>
        <c:ser>
          <c:idx val="2"/>
          <c:order val="2"/>
          <c:tx>
            <c:v>Accompany/join</c:v>
          </c:tx>
          <c:spPr>
            <a:ln w="38100"/>
          </c:spPr>
          <c:invertIfNegative val="0"/>
          <c:dLbls>
            <c:dLblPos val="ctr"/>
            <c:showLegendKey val="0"/>
            <c:showVal val="1"/>
            <c:showCatName val="0"/>
            <c:showSerName val="0"/>
            <c:showPercent val="0"/>
            <c:showBubbleSize val="0"/>
            <c:showLeaderLines val="0"/>
          </c:dLbls>
          <c:cat>
            <c:numRef>
              <c:f>'International - LTIM reason'!$J$107:$M$107</c:f>
              <c:numCache>
                <c:formatCode>General</c:formatCode>
                <c:ptCount val="4"/>
                <c:pt idx="0">
                  <c:v>2010</c:v>
                </c:pt>
                <c:pt idx="1">
                  <c:v>2011</c:v>
                </c:pt>
                <c:pt idx="2">
                  <c:v>2012</c:v>
                </c:pt>
                <c:pt idx="3">
                  <c:v>2013</c:v>
                </c:pt>
              </c:numCache>
            </c:numRef>
          </c:cat>
          <c:val>
            <c:numRef>
              <c:f>'International - LTIM reason'!$J$116:$M$116</c:f>
              <c:numCache>
                <c:formatCode>0</c:formatCode>
                <c:ptCount val="4"/>
                <c:pt idx="0">
                  <c:v>76</c:v>
                </c:pt>
                <c:pt idx="1">
                  <c:v>80</c:v>
                </c:pt>
                <c:pt idx="2">
                  <c:v>63</c:v>
                </c:pt>
                <c:pt idx="3">
                  <c:v>66</c:v>
                </c:pt>
              </c:numCache>
            </c:numRef>
          </c:val>
        </c:ser>
        <c:ser>
          <c:idx val="3"/>
          <c:order val="3"/>
          <c:tx>
            <c:v>Formal study</c:v>
          </c:tx>
          <c:invertIfNegative val="0"/>
          <c:dLbls>
            <c:dLblPos val="ctr"/>
            <c:showLegendKey val="0"/>
            <c:showVal val="1"/>
            <c:showCatName val="0"/>
            <c:showSerName val="0"/>
            <c:showPercent val="0"/>
            <c:showBubbleSize val="0"/>
            <c:showLeaderLines val="0"/>
          </c:dLbls>
          <c:cat>
            <c:numRef>
              <c:f>'International - LTIM reason'!$J$107:$M$107</c:f>
              <c:numCache>
                <c:formatCode>General</c:formatCode>
                <c:ptCount val="4"/>
                <c:pt idx="0">
                  <c:v>2010</c:v>
                </c:pt>
                <c:pt idx="1">
                  <c:v>2011</c:v>
                </c:pt>
                <c:pt idx="2">
                  <c:v>2012</c:v>
                </c:pt>
                <c:pt idx="3">
                  <c:v>2013</c:v>
                </c:pt>
              </c:numCache>
            </c:numRef>
          </c:cat>
          <c:val>
            <c:numRef>
              <c:f>'International - LTIM reason'!$J$120:$M$120</c:f>
              <c:numCache>
                <c:formatCode>0</c:formatCode>
                <c:ptCount val="4"/>
                <c:pt idx="0">
                  <c:v>245</c:v>
                </c:pt>
                <c:pt idx="1">
                  <c:v>246</c:v>
                </c:pt>
                <c:pt idx="2">
                  <c:v>187</c:v>
                </c:pt>
                <c:pt idx="3">
                  <c:v>176</c:v>
                </c:pt>
              </c:numCache>
            </c:numRef>
          </c:val>
        </c:ser>
        <c:ser>
          <c:idx val="4"/>
          <c:order val="4"/>
          <c:tx>
            <c:v>Other</c:v>
          </c:tx>
          <c:invertIfNegative val="0"/>
          <c:dLbls>
            <c:dLblPos val="ctr"/>
            <c:showLegendKey val="0"/>
            <c:showVal val="1"/>
            <c:showCatName val="0"/>
            <c:showSerName val="0"/>
            <c:showPercent val="0"/>
            <c:showBubbleSize val="0"/>
            <c:showLeaderLines val="0"/>
          </c:dLbls>
          <c:cat>
            <c:numRef>
              <c:f>'International - LTIM reason'!$J$107:$M$107</c:f>
              <c:numCache>
                <c:formatCode>General</c:formatCode>
                <c:ptCount val="4"/>
                <c:pt idx="0">
                  <c:v>2010</c:v>
                </c:pt>
                <c:pt idx="1">
                  <c:v>2011</c:v>
                </c:pt>
                <c:pt idx="2">
                  <c:v>2012</c:v>
                </c:pt>
                <c:pt idx="3">
                  <c:v>2013</c:v>
                </c:pt>
              </c:numCache>
            </c:numRef>
          </c:cat>
          <c:val>
            <c:numRef>
              <c:f>'International - LTIM reason'!$J$124:$M$124</c:f>
              <c:numCache>
                <c:formatCode>0</c:formatCode>
                <c:ptCount val="4"/>
                <c:pt idx="0">
                  <c:v>42</c:v>
                </c:pt>
                <c:pt idx="1">
                  <c:v>38</c:v>
                </c:pt>
                <c:pt idx="2">
                  <c:v>43</c:v>
                </c:pt>
                <c:pt idx="3">
                  <c:v>45</c:v>
                </c:pt>
              </c:numCache>
            </c:numRef>
          </c:val>
        </c:ser>
        <c:dLbls>
          <c:showLegendKey val="0"/>
          <c:showVal val="0"/>
          <c:showCatName val="0"/>
          <c:showSerName val="0"/>
          <c:showPercent val="0"/>
          <c:showBubbleSize val="0"/>
        </c:dLbls>
        <c:gapWidth val="150"/>
        <c:overlap val="100"/>
        <c:axId val="72439296"/>
        <c:axId val="72441216"/>
      </c:barChart>
      <c:catAx>
        <c:axId val="724392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441216"/>
        <c:crosses val="autoZero"/>
        <c:auto val="1"/>
        <c:lblAlgn val="ctr"/>
        <c:lblOffset val="100"/>
        <c:noMultiLvlLbl val="0"/>
      </c:catAx>
      <c:valAx>
        <c:axId val="724412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43929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c:v>
          </c:tx>
          <c:spPr>
            <a:ln w="38100"/>
          </c:spPr>
          <c:marker>
            <c:symbol val="none"/>
          </c:marker>
          <c:cat>
            <c:multiLvlStrRef>
              <c:f>'International - LTIM'!$AG$23:$AU$24</c:f>
              <c:multiLvlStrCache>
                <c:ptCount val="15"/>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lvl>
                <c:lvl>
                  <c:pt idx="0">
                    <c:v>2009</c:v>
                  </c:pt>
                  <c:pt idx="1">
                    <c:v>2010</c:v>
                  </c:pt>
                  <c:pt idx="5">
                    <c:v>2011</c:v>
                  </c:pt>
                  <c:pt idx="9">
                    <c:v>2012</c:v>
                  </c:pt>
                  <c:pt idx="13">
                    <c:v>2013</c:v>
                  </c:pt>
                </c:lvl>
              </c:multiLvlStrCache>
            </c:multiLvlStrRef>
          </c:cat>
          <c:val>
            <c:numRef>
              <c:f>'International - LTIM'!$AG$25:$AU$25</c:f>
              <c:numCache>
                <c:formatCode>General</c:formatCode>
                <c:ptCount val="15"/>
                <c:pt idx="0">
                  <c:v>567</c:v>
                </c:pt>
                <c:pt idx="1">
                  <c:v>587</c:v>
                </c:pt>
                <c:pt idx="2">
                  <c:v>582</c:v>
                </c:pt>
                <c:pt idx="3">
                  <c:v>600</c:v>
                </c:pt>
                <c:pt idx="4">
                  <c:v>591</c:v>
                </c:pt>
                <c:pt idx="5">
                  <c:v>578</c:v>
                </c:pt>
                <c:pt idx="6">
                  <c:v>589</c:v>
                </c:pt>
                <c:pt idx="7">
                  <c:v>581</c:v>
                </c:pt>
                <c:pt idx="8">
                  <c:v>566</c:v>
                </c:pt>
                <c:pt idx="9">
                  <c:v>536</c:v>
                </c:pt>
                <c:pt idx="10">
                  <c:v>517</c:v>
                </c:pt>
                <c:pt idx="11">
                  <c:v>497</c:v>
                </c:pt>
                <c:pt idx="12">
                  <c:v>498</c:v>
                </c:pt>
                <c:pt idx="13">
                  <c:v>493</c:v>
                </c:pt>
                <c:pt idx="14">
                  <c:v>503</c:v>
                </c:pt>
              </c:numCache>
            </c:numRef>
          </c:val>
          <c:smooth val="0"/>
        </c:ser>
        <c:ser>
          <c:idx val="1"/>
          <c:order val="1"/>
          <c:tx>
            <c:v>Out</c:v>
          </c:tx>
          <c:spPr>
            <a:ln w="38100">
              <a:solidFill>
                <a:srgbClr val="4F81BD">
                  <a:lumMod val="40000"/>
                  <a:lumOff val="60000"/>
                </a:srgbClr>
              </a:solidFill>
            </a:ln>
          </c:spPr>
          <c:marker>
            <c:symbol val="none"/>
          </c:marker>
          <c:cat>
            <c:multiLvlStrRef>
              <c:f>'International - LTIM'!$AG$23:$AU$24</c:f>
              <c:multiLvlStrCache>
                <c:ptCount val="15"/>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lvl>
                <c:lvl>
                  <c:pt idx="0">
                    <c:v>2009</c:v>
                  </c:pt>
                  <c:pt idx="1">
                    <c:v>2010</c:v>
                  </c:pt>
                  <c:pt idx="5">
                    <c:v>2011</c:v>
                  </c:pt>
                  <c:pt idx="9">
                    <c:v>2012</c:v>
                  </c:pt>
                  <c:pt idx="13">
                    <c:v>2013</c:v>
                  </c:pt>
                </c:lvl>
              </c:multiLvlStrCache>
            </c:multiLvlStrRef>
          </c:cat>
          <c:val>
            <c:numRef>
              <c:f>'International - LTIM'!$AG$26:$AU$26</c:f>
              <c:numCache>
                <c:formatCode>General</c:formatCode>
                <c:ptCount val="15"/>
                <c:pt idx="0">
                  <c:v>368</c:v>
                </c:pt>
                <c:pt idx="1">
                  <c:v>366</c:v>
                </c:pt>
                <c:pt idx="2">
                  <c:v>347</c:v>
                </c:pt>
                <c:pt idx="3">
                  <c:v>345</c:v>
                </c:pt>
                <c:pt idx="4">
                  <c:v>339</c:v>
                </c:pt>
                <c:pt idx="5">
                  <c:v>336</c:v>
                </c:pt>
                <c:pt idx="6">
                  <c:v>342</c:v>
                </c:pt>
                <c:pt idx="7">
                  <c:v>339</c:v>
                </c:pt>
                <c:pt idx="8">
                  <c:v>351</c:v>
                </c:pt>
                <c:pt idx="9">
                  <c:v>352</c:v>
                </c:pt>
                <c:pt idx="10">
                  <c:v>349</c:v>
                </c:pt>
                <c:pt idx="11">
                  <c:v>348</c:v>
                </c:pt>
                <c:pt idx="12">
                  <c:v>321</c:v>
                </c:pt>
                <c:pt idx="13">
                  <c:v>318</c:v>
                </c:pt>
                <c:pt idx="14">
                  <c:v>320</c:v>
                </c:pt>
              </c:numCache>
            </c:numRef>
          </c:val>
          <c:smooth val="0"/>
        </c:ser>
        <c:dLbls>
          <c:showLegendKey val="0"/>
          <c:showVal val="0"/>
          <c:showCatName val="0"/>
          <c:showSerName val="0"/>
          <c:showPercent val="0"/>
          <c:showBubbleSize val="0"/>
        </c:dLbls>
        <c:marker val="1"/>
        <c:smooth val="0"/>
        <c:axId val="76704768"/>
        <c:axId val="98876800"/>
      </c:lineChart>
      <c:catAx>
        <c:axId val="7670476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Rolling years to end each quarter</a:t>
                </a:r>
              </a:p>
            </c:rich>
          </c:tx>
          <c:overlay val="0"/>
        </c:title>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98876800"/>
        <c:crosses val="autoZero"/>
        <c:auto val="1"/>
        <c:lblAlgn val="ctr"/>
        <c:lblOffset val="100"/>
        <c:noMultiLvlLbl val="0"/>
      </c:catAx>
      <c:valAx>
        <c:axId val="988768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670476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Work: definite job</c:v>
          </c:tx>
          <c:invertIfNegative val="0"/>
          <c:dLbls>
            <c:dLblPos val="ctr"/>
            <c:showLegendKey val="0"/>
            <c:showVal val="1"/>
            <c:showCatName val="0"/>
            <c:showSerName val="0"/>
            <c:showPercent val="0"/>
            <c:showBubbleSize val="0"/>
            <c:showLeaderLines val="0"/>
          </c:dLbls>
          <c:cat>
            <c:numRef>
              <c:f>'International - LTIM reason'!$J$84:$M$84</c:f>
              <c:numCache>
                <c:formatCode>General</c:formatCode>
                <c:ptCount val="4"/>
                <c:pt idx="0">
                  <c:v>2010</c:v>
                </c:pt>
                <c:pt idx="1">
                  <c:v>2011</c:v>
                </c:pt>
                <c:pt idx="2">
                  <c:v>2012</c:v>
                </c:pt>
                <c:pt idx="3">
                  <c:v>2013</c:v>
                </c:pt>
              </c:numCache>
            </c:numRef>
          </c:cat>
          <c:val>
            <c:numRef>
              <c:f>'International - LTIM reason'!$J$85:$M$85</c:f>
              <c:numCache>
                <c:formatCode>0</c:formatCode>
                <c:ptCount val="4"/>
                <c:pt idx="0">
                  <c:v>130</c:v>
                </c:pt>
                <c:pt idx="1">
                  <c:v>117</c:v>
                </c:pt>
                <c:pt idx="2">
                  <c:v>108</c:v>
                </c:pt>
                <c:pt idx="3">
                  <c:v>125</c:v>
                </c:pt>
              </c:numCache>
            </c:numRef>
          </c:val>
        </c:ser>
        <c:ser>
          <c:idx val="1"/>
          <c:order val="1"/>
          <c:tx>
            <c:v>Work: looking for a job</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reason'!$J$84:$M$84</c:f>
              <c:numCache>
                <c:formatCode>General</c:formatCode>
                <c:ptCount val="4"/>
                <c:pt idx="0">
                  <c:v>2010</c:v>
                </c:pt>
                <c:pt idx="1">
                  <c:v>2011</c:v>
                </c:pt>
                <c:pt idx="2">
                  <c:v>2012</c:v>
                </c:pt>
                <c:pt idx="3">
                  <c:v>2013</c:v>
                </c:pt>
              </c:numCache>
            </c:numRef>
          </c:cat>
          <c:val>
            <c:numRef>
              <c:f>'International - LTIM reason'!$J$89:$M$89</c:f>
              <c:numCache>
                <c:formatCode>0</c:formatCode>
                <c:ptCount val="4"/>
                <c:pt idx="0">
                  <c:v>66</c:v>
                </c:pt>
                <c:pt idx="1">
                  <c:v>76</c:v>
                </c:pt>
                <c:pt idx="2" formatCode="General">
                  <c:v>65</c:v>
                </c:pt>
                <c:pt idx="3" formatCode="General">
                  <c:v>77</c:v>
                </c:pt>
              </c:numCache>
            </c:numRef>
          </c:val>
        </c:ser>
        <c:ser>
          <c:idx val="2"/>
          <c:order val="2"/>
          <c:tx>
            <c:v>Accompany/join</c:v>
          </c:tx>
          <c:spPr>
            <a:ln w="38100"/>
          </c:spPr>
          <c:invertIfNegative val="0"/>
          <c:dLbls>
            <c:dLblPos val="ctr"/>
            <c:showLegendKey val="0"/>
            <c:showVal val="1"/>
            <c:showCatName val="0"/>
            <c:showSerName val="0"/>
            <c:showPercent val="0"/>
            <c:showBubbleSize val="0"/>
            <c:showLeaderLines val="0"/>
          </c:dLbls>
          <c:cat>
            <c:numRef>
              <c:f>'International - LTIM reason'!$J$84:$M$84</c:f>
              <c:numCache>
                <c:formatCode>General</c:formatCode>
                <c:ptCount val="4"/>
                <c:pt idx="0">
                  <c:v>2010</c:v>
                </c:pt>
                <c:pt idx="1">
                  <c:v>2011</c:v>
                </c:pt>
                <c:pt idx="2">
                  <c:v>2012</c:v>
                </c:pt>
                <c:pt idx="3">
                  <c:v>2013</c:v>
                </c:pt>
              </c:numCache>
            </c:numRef>
          </c:cat>
          <c:val>
            <c:numRef>
              <c:f>'International - LTIM reason'!$J$93:$M$93</c:f>
              <c:numCache>
                <c:formatCode>0</c:formatCode>
                <c:ptCount val="4"/>
                <c:pt idx="0">
                  <c:v>73</c:v>
                </c:pt>
                <c:pt idx="1">
                  <c:v>85</c:v>
                </c:pt>
                <c:pt idx="2">
                  <c:v>68</c:v>
                </c:pt>
                <c:pt idx="3">
                  <c:v>60</c:v>
                </c:pt>
              </c:numCache>
            </c:numRef>
          </c:val>
        </c:ser>
        <c:ser>
          <c:idx val="3"/>
          <c:order val="3"/>
          <c:tx>
            <c:v>Formal study</c:v>
          </c:tx>
          <c:invertIfNegative val="0"/>
          <c:dLbls>
            <c:dLblPos val="ctr"/>
            <c:showLegendKey val="0"/>
            <c:showVal val="1"/>
            <c:showCatName val="0"/>
            <c:showSerName val="0"/>
            <c:showPercent val="0"/>
            <c:showBubbleSize val="0"/>
            <c:showLeaderLines val="0"/>
          </c:dLbls>
          <c:val>
            <c:numRef>
              <c:f>'International - LTIM reason'!$J$97:$M$97</c:f>
              <c:numCache>
                <c:formatCode>0</c:formatCode>
                <c:ptCount val="4"/>
                <c:pt idx="0">
                  <c:v>235</c:v>
                </c:pt>
                <c:pt idx="1">
                  <c:v>239</c:v>
                </c:pt>
                <c:pt idx="2">
                  <c:v>197</c:v>
                </c:pt>
                <c:pt idx="3">
                  <c:v>176</c:v>
                </c:pt>
              </c:numCache>
            </c:numRef>
          </c:val>
        </c:ser>
        <c:ser>
          <c:idx val="4"/>
          <c:order val="4"/>
          <c:tx>
            <c:v>Other</c:v>
          </c:tx>
          <c:invertIfNegative val="0"/>
          <c:dLbls>
            <c:dLblPos val="ctr"/>
            <c:showLegendKey val="0"/>
            <c:showVal val="1"/>
            <c:showCatName val="0"/>
            <c:showSerName val="0"/>
            <c:showPercent val="0"/>
            <c:showBubbleSize val="0"/>
            <c:showLeaderLines val="0"/>
          </c:dLbls>
          <c:val>
            <c:numRef>
              <c:f>'International - LTIM reason'!$J$101:$M$101</c:f>
              <c:numCache>
                <c:formatCode>0</c:formatCode>
                <c:ptCount val="4"/>
                <c:pt idx="0">
                  <c:v>42</c:v>
                </c:pt>
                <c:pt idx="1">
                  <c:v>40</c:v>
                </c:pt>
                <c:pt idx="2">
                  <c:v>43</c:v>
                </c:pt>
                <c:pt idx="3">
                  <c:v>40</c:v>
                </c:pt>
              </c:numCache>
            </c:numRef>
          </c:val>
        </c:ser>
        <c:dLbls>
          <c:showLegendKey val="0"/>
          <c:showVal val="0"/>
          <c:showCatName val="0"/>
          <c:showSerName val="0"/>
          <c:showPercent val="0"/>
          <c:showBubbleSize val="0"/>
        </c:dLbls>
        <c:gapWidth val="150"/>
        <c:overlap val="100"/>
        <c:axId val="72528640"/>
        <c:axId val="72530560"/>
      </c:barChart>
      <c:catAx>
        <c:axId val="725286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530560"/>
        <c:crosses val="autoZero"/>
        <c:auto val="1"/>
        <c:lblAlgn val="ctr"/>
        <c:lblOffset val="100"/>
        <c:noMultiLvlLbl val="0"/>
      </c:catAx>
      <c:valAx>
        <c:axId val="72530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52864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Work: definite job</c:v>
          </c:tx>
          <c:invertIfNegative val="0"/>
          <c:dLbls>
            <c:showLegendKey val="0"/>
            <c:showVal val="1"/>
            <c:showCatName val="0"/>
            <c:showSerName val="0"/>
            <c:showPercent val="0"/>
            <c:showBubbleSize val="0"/>
            <c:showLeaderLines val="0"/>
          </c:dLbls>
          <c:cat>
            <c:numRef>
              <c:f>'International - LTIM reason'!$J$61:$M$61</c:f>
              <c:numCache>
                <c:formatCode>General</c:formatCode>
                <c:ptCount val="4"/>
                <c:pt idx="0">
                  <c:v>2010</c:v>
                </c:pt>
                <c:pt idx="1">
                  <c:v>2011</c:v>
                </c:pt>
                <c:pt idx="2">
                  <c:v>2012</c:v>
                </c:pt>
                <c:pt idx="3">
                  <c:v>2013</c:v>
                </c:pt>
              </c:numCache>
            </c:numRef>
          </c:cat>
          <c:val>
            <c:numRef>
              <c:f>'International - LTIM reason'!$J$63:$M$63</c:f>
              <c:numCache>
                <c:formatCode>0</c:formatCode>
                <c:ptCount val="4"/>
                <c:pt idx="0">
                  <c:v>119</c:v>
                </c:pt>
                <c:pt idx="1">
                  <c:v>108</c:v>
                </c:pt>
                <c:pt idx="2">
                  <c:v>127</c:v>
                </c:pt>
                <c:pt idx="3">
                  <c:v>115</c:v>
                </c:pt>
              </c:numCache>
            </c:numRef>
          </c:val>
        </c:ser>
        <c:ser>
          <c:idx val="1"/>
          <c:order val="1"/>
          <c:tx>
            <c:v>Work: looking for a job</c:v>
          </c:tx>
          <c:spPr>
            <a:solidFill>
              <a:schemeClr val="accent1">
                <a:lumMod val="40000"/>
                <a:lumOff val="60000"/>
              </a:schemeClr>
            </a:solidFill>
          </c:spPr>
          <c:invertIfNegative val="0"/>
          <c:dLbls>
            <c:showLegendKey val="0"/>
            <c:showVal val="1"/>
            <c:showCatName val="0"/>
            <c:showSerName val="0"/>
            <c:showPercent val="0"/>
            <c:showBubbleSize val="0"/>
            <c:showLeaderLines val="0"/>
          </c:dLbls>
          <c:cat>
            <c:numRef>
              <c:f>'International - LTIM reason'!$J$61:$M$61</c:f>
              <c:numCache>
                <c:formatCode>General</c:formatCode>
                <c:ptCount val="4"/>
                <c:pt idx="0">
                  <c:v>2010</c:v>
                </c:pt>
                <c:pt idx="1">
                  <c:v>2011</c:v>
                </c:pt>
                <c:pt idx="2">
                  <c:v>2012</c:v>
                </c:pt>
                <c:pt idx="3">
                  <c:v>2013</c:v>
                </c:pt>
              </c:numCache>
            </c:numRef>
          </c:cat>
          <c:val>
            <c:numRef>
              <c:f>'International - LTIM reason'!$J$67:$M$67</c:f>
              <c:numCache>
                <c:formatCode>0</c:formatCode>
                <c:ptCount val="4"/>
                <c:pt idx="0">
                  <c:v>92</c:v>
                </c:pt>
                <c:pt idx="1">
                  <c:v>74</c:v>
                </c:pt>
                <c:pt idx="2" formatCode="General">
                  <c:v>79</c:v>
                </c:pt>
                <c:pt idx="3" formatCode="General">
                  <c:v>70</c:v>
                </c:pt>
              </c:numCache>
            </c:numRef>
          </c:val>
        </c:ser>
        <c:ser>
          <c:idx val="2"/>
          <c:order val="2"/>
          <c:tx>
            <c:v>Accompany/join</c:v>
          </c:tx>
          <c:spPr>
            <a:ln w="38100"/>
          </c:spPr>
          <c:invertIfNegative val="0"/>
          <c:dLbls>
            <c:showLegendKey val="0"/>
            <c:showVal val="1"/>
            <c:showCatName val="0"/>
            <c:showSerName val="0"/>
            <c:showPercent val="0"/>
            <c:showBubbleSize val="0"/>
            <c:showLeaderLines val="0"/>
          </c:dLbls>
          <c:cat>
            <c:numRef>
              <c:f>'International - LTIM reason'!$J$61:$M$61</c:f>
              <c:numCache>
                <c:formatCode>General</c:formatCode>
                <c:ptCount val="4"/>
                <c:pt idx="0">
                  <c:v>2010</c:v>
                </c:pt>
                <c:pt idx="1">
                  <c:v>2011</c:v>
                </c:pt>
                <c:pt idx="2">
                  <c:v>2012</c:v>
                </c:pt>
                <c:pt idx="3">
                  <c:v>2013</c:v>
                </c:pt>
              </c:numCache>
            </c:numRef>
          </c:cat>
          <c:val>
            <c:numRef>
              <c:f>'International - LTIM reason'!$J$71:$M$71</c:f>
              <c:numCache>
                <c:formatCode>0</c:formatCode>
                <c:ptCount val="4"/>
                <c:pt idx="0">
                  <c:v>43</c:v>
                </c:pt>
                <c:pt idx="1">
                  <c:v>38</c:v>
                </c:pt>
                <c:pt idx="2">
                  <c:v>33</c:v>
                </c:pt>
                <c:pt idx="3">
                  <c:v>35</c:v>
                </c:pt>
              </c:numCache>
            </c:numRef>
          </c:val>
        </c:ser>
        <c:ser>
          <c:idx val="3"/>
          <c:order val="3"/>
          <c:tx>
            <c:v>Formal study</c:v>
          </c:tx>
          <c:invertIfNegative val="0"/>
          <c:dLbls>
            <c:dLblPos val="ctr"/>
            <c:showLegendKey val="0"/>
            <c:showVal val="1"/>
            <c:showCatName val="0"/>
            <c:showSerName val="0"/>
            <c:showPercent val="0"/>
            <c:showBubbleSize val="0"/>
            <c:showLeaderLines val="0"/>
          </c:dLbls>
          <c:val>
            <c:numRef>
              <c:f>'International - LTIM reason'!$J$75:$M$75</c:f>
              <c:numCache>
                <c:formatCode>0</c:formatCode>
                <c:ptCount val="4"/>
                <c:pt idx="0">
                  <c:v>27</c:v>
                </c:pt>
                <c:pt idx="1">
                  <c:v>26</c:v>
                </c:pt>
                <c:pt idx="2">
                  <c:v>19</c:v>
                </c:pt>
                <c:pt idx="3">
                  <c:v>19</c:v>
                </c:pt>
              </c:numCache>
            </c:numRef>
          </c:val>
        </c:ser>
        <c:ser>
          <c:idx val="4"/>
          <c:order val="4"/>
          <c:tx>
            <c:v>Other</c:v>
          </c:tx>
          <c:invertIfNegative val="0"/>
          <c:dLbls>
            <c:dLblPos val="ctr"/>
            <c:showLegendKey val="0"/>
            <c:showVal val="1"/>
            <c:showCatName val="0"/>
            <c:showSerName val="0"/>
            <c:showPercent val="0"/>
            <c:showBubbleSize val="0"/>
            <c:showLeaderLines val="0"/>
          </c:dLbls>
          <c:val>
            <c:numRef>
              <c:f>'International - LTIM reason'!$J$79:$M$79</c:f>
              <c:numCache>
                <c:formatCode>0</c:formatCode>
                <c:ptCount val="4"/>
                <c:pt idx="0">
                  <c:v>40</c:v>
                </c:pt>
                <c:pt idx="1">
                  <c:v>37</c:v>
                </c:pt>
                <c:pt idx="2">
                  <c:v>42</c:v>
                </c:pt>
                <c:pt idx="3">
                  <c:v>39</c:v>
                </c:pt>
              </c:numCache>
            </c:numRef>
          </c:val>
        </c:ser>
        <c:dLbls>
          <c:showLegendKey val="0"/>
          <c:showVal val="0"/>
          <c:showCatName val="0"/>
          <c:showSerName val="0"/>
          <c:showPercent val="0"/>
          <c:showBubbleSize val="0"/>
        </c:dLbls>
        <c:gapWidth val="150"/>
        <c:overlap val="100"/>
        <c:axId val="73023488"/>
        <c:axId val="73025408"/>
      </c:barChart>
      <c:catAx>
        <c:axId val="7302348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025408"/>
        <c:crosses val="autoZero"/>
        <c:auto val="1"/>
        <c:lblAlgn val="ctr"/>
        <c:lblOffset val="100"/>
        <c:noMultiLvlLbl val="0"/>
      </c:catAx>
      <c:valAx>
        <c:axId val="730254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023488"/>
        <c:crosses val="autoZero"/>
        <c:crossBetween val="between"/>
      </c:valAx>
      <c:spPr>
        <a:noFill/>
        <a:ln w="25400">
          <a:noFill/>
        </a:ln>
      </c:spPr>
    </c:plotArea>
    <c:legend>
      <c:legendPos val="b"/>
      <c:overlay val="0"/>
      <c:txPr>
        <a:bodyPr/>
        <a:lstStyle/>
        <a:p>
          <a:pPr rtl="0">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Work: definite job</c:v>
          </c:tx>
          <c:invertIfNegative val="0"/>
          <c:dLbls>
            <c:dLblPos val="ctr"/>
            <c:showLegendKey val="0"/>
            <c:showVal val="1"/>
            <c:showCatName val="0"/>
            <c:showSerName val="0"/>
            <c:showPercent val="0"/>
            <c:showBubbleSize val="0"/>
            <c:showLeaderLines val="0"/>
          </c:dLbls>
          <c:cat>
            <c:numRef>
              <c:f>'International - LTIM cship'!$B$58:$M$58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 reason'!$J$86:$M$86</c:f>
              <c:numCache>
                <c:formatCode>0</c:formatCode>
                <c:ptCount val="4"/>
                <c:pt idx="0">
                  <c:v>113</c:v>
                </c:pt>
                <c:pt idx="1">
                  <c:v>114</c:v>
                </c:pt>
                <c:pt idx="2">
                  <c:v>124</c:v>
                </c:pt>
                <c:pt idx="3">
                  <c:v>116</c:v>
                </c:pt>
              </c:numCache>
            </c:numRef>
          </c:val>
        </c:ser>
        <c:ser>
          <c:idx val="1"/>
          <c:order val="1"/>
          <c:tx>
            <c:v>Work: looking for a job</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cship'!$B$58:$M$58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 reason'!$J$90:$M$90</c:f>
              <c:numCache>
                <c:formatCode>0</c:formatCode>
                <c:ptCount val="4"/>
                <c:pt idx="0">
                  <c:v>85</c:v>
                </c:pt>
                <c:pt idx="1">
                  <c:v>76</c:v>
                </c:pt>
                <c:pt idx="2" formatCode="General">
                  <c:v>75</c:v>
                </c:pt>
                <c:pt idx="3" formatCode="General">
                  <c:v>72</c:v>
                </c:pt>
              </c:numCache>
            </c:numRef>
          </c:val>
        </c:ser>
        <c:ser>
          <c:idx val="2"/>
          <c:order val="2"/>
          <c:tx>
            <c:v>Accompany/join</c:v>
          </c:tx>
          <c:spPr>
            <a:ln w="38100"/>
          </c:spPr>
          <c:invertIfNegative val="0"/>
          <c:dLbls>
            <c:dLblPos val="ctr"/>
            <c:showLegendKey val="0"/>
            <c:showVal val="1"/>
            <c:showCatName val="0"/>
            <c:showSerName val="0"/>
            <c:showPercent val="0"/>
            <c:showBubbleSize val="0"/>
            <c:showLeaderLines val="0"/>
          </c:dLbls>
          <c:val>
            <c:numRef>
              <c:f>'International - LTIM reason'!$J$94:$M$94</c:f>
              <c:numCache>
                <c:formatCode>0</c:formatCode>
                <c:ptCount val="4"/>
                <c:pt idx="0">
                  <c:v>42</c:v>
                </c:pt>
                <c:pt idx="1">
                  <c:v>37</c:v>
                </c:pt>
                <c:pt idx="2">
                  <c:v>33</c:v>
                </c:pt>
                <c:pt idx="3">
                  <c:v>33</c:v>
                </c:pt>
              </c:numCache>
            </c:numRef>
          </c:val>
        </c:ser>
        <c:ser>
          <c:idx val="3"/>
          <c:order val="3"/>
          <c:tx>
            <c:v>Formal study</c:v>
          </c:tx>
          <c:invertIfNegative val="0"/>
          <c:dLbls>
            <c:dLblPos val="ctr"/>
            <c:showLegendKey val="0"/>
            <c:showVal val="1"/>
            <c:showCatName val="0"/>
            <c:showSerName val="0"/>
            <c:showPercent val="0"/>
            <c:showBubbleSize val="0"/>
            <c:showLeaderLines val="0"/>
          </c:dLbls>
          <c:val>
            <c:numRef>
              <c:f>'International - LTIM reason'!$J$98:$M$98</c:f>
              <c:numCache>
                <c:formatCode>0</c:formatCode>
                <c:ptCount val="4"/>
                <c:pt idx="0">
                  <c:v>25</c:v>
                </c:pt>
                <c:pt idx="1">
                  <c:v>26</c:v>
                </c:pt>
                <c:pt idx="2">
                  <c:v>21</c:v>
                </c:pt>
                <c:pt idx="3">
                  <c:v>18</c:v>
                </c:pt>
              </c:numCache>
            </c:numRef>
          </c:val>
        </c:ser>
        <c:ser>
          <c:idx val="4"/>
          <c:order val="4"/>
          <c:tx>
            <c:v>Other</c:v>
          </c:tx>
          <c:invertIfNegative val="0"/>
          <c:dLbls>
            <c:dLblPos val="ctr"/>
            <c:showLegendKey val="0"/>
            <c:showVal val="1"/>
            <c:showCatName val="0"/>
            <c:showSerName val="0"/>
            <c:showPercent val="0"/>
            <c:showBubbleSize val="0"/>
            <c:showLeaderLines val="0"/>
          </c:dLbls>
          <c:val>
            <c:numRef>
              <c:f>'International - LTIM reason'!$J$102:$M$102</c:f>
              <c:numCache>
                <c:formatCode>0</c:formatCode>
                <c:ptCount val="4"/>
                <c:pt idx="0">
                  <c:v>38</c:v>
                </c:pt>
                <c:pt idx="1">
                  <c:v>37</c:v>
                </c:pt>
                <c:pt idx="2">
                  <c:v>46</c:v>
                </c:pt>
                <c:pt idx="3">
                  <c:v>35</c:v>
                </c:pt>
              </c:numCache>
            </c:numRef>
          </c:val>
        </c:ser>
        <c:dLbls>
          <c:showLegendKey val="0"/>
          <c:showVal val="0"/>
          <c:showCatName val="0"/>
          <c:showSerName val="0"/>
          <c:showPercent val="0"/>
          <c:showBubbleSize val="0"/>
        </c:dLbls>
        <c:gapWidth val="150"/>
        <c:overlap val="100"/>
        <c:axId val="73079808"/>
        <c:axId val="73139328"/>
      </c:barChart>
      <c:catAx>
        <c:axId val="7307980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139328"/>
        <c:crosses val="autoZero"/>
        <c:auto val="1"/>
        <c:lblAlgn val="ctr"/>
        <c:lblOffset val="100"/>
        <c:noMultiLvlLbl val="0"/>
      </c:catAx>
      <c:valAx>
        <c:axId val="731393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07980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Work: definite job</c:v>
          </c:tx>
          <c:invertIfNegative val="0"/>
          <c:dLbls>
            <c:dLblPos val="ctr"/>
            <c:showLegendKey val="0"/>
            <c:showVal val="1"/>
            <c:showCatName val="0"/>
            <c:showSerName val="0"/>
            <c:showPercent val="0"/>
            <c:showBubbleSize val="0"/>
            <c:showLeaderLines val="0"/>
          </c:dLbls>
          <c:cat>
            <c:numRef>
              <c:f>'International - LTIM cship'!$J$73:$M$73</c:f>
              <c:numCache>
                <c:formatCode>General</c:formatCode>
                <c:ptCount val="4"/>
                <c:pt idx="0">
                  <c:v>2010</c:v>
                </c:pt>
                <c:pt idx="1">
                  <c:v>2011</c:v>
                </c:pt>
                <c:pt idx="2">
                  <c:v>2012</c:v>
                </c:pt>
                <c:pt idx="3">
                  <c:v>2013</c:v>
                </c:pt>
              </c:numCache>
            </c:numRef>
          </c:cat>
          <c:val>
            <c:numRef>
              <c:f>'International - LTIM reason'!$J$109:$M$109</c:f>
              <c:numCache>
                <c:formatCode>0</c:formatCode>
                <c:ptCount val="4"/>
                <c:pt idx="0">
                  <c:v>116</c:v>
                </c:pt>
                <c:pt idx="1">
                  <c:v>115</c:v>
                </c:pt>
                <c:pt idx="2">
                  <c:v>127</c:v>
                </c:pt>
                <c:pt idx="3" formatCode="General">
                  <c:v>114</c:v>
                </c:pt>
              </c:numCache>
            </c:numRef>
          </c:val>
        </c:ser>
        <c:ser>
          <c:idx val="1"/>
          <c:order val="1"/>
          <c:tx>
            <c:v>Work: looking for a job</c:v>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cship'!$J$73:$M$73</c:f>
              <c:numCache>
                <c:formatCode>General</c:formatCode>
                <c:ptCount val="4"/>
                <c:pt idx="0">
                  <c:v>2010</c:v>
                </c:pt>
                <c:pt idx="1">
                  <c:v>2011</c:v>
                </c:pt>
                <c:pt idx="2">
                  <c:v>2012</c:v>
                </c:pt>
                <c:pt idx="3">
                  <c:v>2013</c:v>
                </c:pt>
              </c:numCache>
            </c:numRef>
          </c:cat>
          <c:val>
            <c:numRef>
              <c:f>'International - LTIM reason'!$J$113:$M$113</c:f>
              <c:numCache>
                <c:formatCode>General</c:formatCode>
                <c:ptCount val="4"/>
                <c:pt idx="0" formatCode="0">
                  <c:v>77</c:v>
                </c:pt>
                <c:pt idx="1">
                  <c:v>75</c:v>
                </c:pt>
                <c:pt idx="2">
                  <c:v>71</c:v>
                </c:pt>
                <c:pt idx="3">
                  <c:v>73</c:v>
                </c:pt>
              </c:numCache>
            </c:numRef>
          </c:val>
        </c:ser>
        <c:ser>
          <c:idx val="2"/>
          <c:order val="2"/>
          <c:tx>
            <c:v>Accompany/join</c:v>
          </c:tx>
          <c:spPr>
            <a:ln w="38100"/>
          </c:spPr>
          <c:invertIfNegative val="0"/>
          <c:dLbls>
            <c:dLblPos val="ctr"/>
            <c:showLegendKey val="0"/>
            <c:showVal val="1"/>
            <c:showCatName val="0"/>
            <c:showSerName val="0"/>
            <c:showPercent val="0"/>
            <c:showBubbleSize val="0"/>
            <c:showLeaderLines val="0"/>
          </c:dLbls>
          <c:val>
            <c:numRef>
              <c:f>'International - LTIM reason'!$J$117:$M$117</c:f>
              <c:numCache>
                <c:formatCode>0</c:formatCode>
                <c:ptCount val="4"/>
                <c:pt idx="0">
                  <c:v>40</c:v>
                </c:pt>
                <c:pt idx="1">
                  <c:v>35</c:v>
                </c:pt>
                <c:pt idx="2">
                  <c:v>35</c:v>
                </c:pt>
                <c:pt idx="3">
                  <c:v>31</c:v>
                </c:pt>
              </c:numCache>
            </c:numRef>
          </c:val>
        </c:ser>
        <c:ser>
          <c:idx val="3"/>
          <c:order val="3"/>
          <c:tx>
            <c:v>Formal study</c:v>
          </c:tx>
          <c:invertIfNegative val="0"/>
          <c:dLbls>
            <c:dLblPos val="ctr"/>
            <c:showLegendKey val="0"/>
            <c:showVal val="1"/>
            <c:showCatName val="0"/>
            <c:showSerName val="0"/>
            <c:showPercent val="0"/>
            <c:showBubbleSize val="0"/>
            <c:showLeaderLines val="0"/>
          </c:dLbls>
          <c:val>
            <c:numRef>
              <c:f>'International - LTIM reason'!$J$121:$M$121</c:f>
              <c:numCache>
                <c:formatCode>0</c:formatCode>
                <c:ptCount val="4"/>
                <c:pt idx="0">
                  <c:v>30</c:v>
                </c:pt>
                <c:pt idx="1">
                  <c:v>21</c:v>
                </c:pt>
                <c:pt idx="2">
                  <c:v>20</c:v>
                </c:pt>
                <c:pt idx="3">
                  <c:v>22</c:v>
                </c:pt>
              </c:numCache>
            </c:numRef>
          </c:val>
        </c:ser>
        <c:ser>
          <c:idx val="4"/>
          <c:order val="4"/>
          <c:tx>
            <c:v>Other</c:v>
          </c:tx>
          <c:invertIfNegative val="0"/>
          <c:dLbls>
            <c:dLblPos val="ctr"/>
            <c:showLegendKey val="0"/>
            <c:showVal val="1"/>
            <c:showCatName val="0"/>
            <c:showSerName val="0"/>
            <c:showPercent val="0"/>
            <c:showBubbleSize val="0"/>
            <c:showLeaderLines val="0"/>
          </c:dLbls>
          <c:val>
            <c:numRef>
              <c:f>'International - LTIM reason'!$J$125:$M$125</c:f>
              <c:numCache>
                <c:formatCode>0</c:formatCode>
                <c:ptCount val="4"/>
                <c:pt idx="0">
                  <c:v>39</c:v>
                </c:pt>
                <c:pt idx="1">
                  <c:v>39</c:v>
                </c:pt>
                <c:pt idx="2">
                  <c:v>43</c:v>
                </c:pt>
                <c:pt idx="3">
                  <c:v>34</c:v>
                </c:pt>
              </c:numCache>
            </c:numRef>
          </c:val>
        </c:ser>
        <c:dLbls>
          <c:showLegendKey val="0"/>
          <c:showVal val="0"/>
          <c:showCatName val="0"/>
          <c:showSerName val="0"/>
          <c:showPercent val="0"/>
          <c:showBubbleSize val="0"/>
        </c:dLbls>
        <c:gapWidth val="150"/>
        <c:overlap val="100"/>
        <c:axId val="73185536"/>
        <c:axId val="73195904"/>
      </c:barChart>
      <c:catAx>
        <c:axId val="7318553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195904"/>
        <c:crosses val="autoZero"/>
        <c:auto val="1"/>
        <c:lblAlgn val="ctr"/>
        <c:lblOffset val="100"/>
        <c:noMultiLvlLbl val="0"/>
      </c:catAx>
      <c:valAx>
        <c:axId val="731959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318553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Work: definite job</c:v>
          </c:tx>
          <c:spPr>
            <a:solidFill>
              <a:schemeClr val="accent1"/>
            </a:solidFill>
          </c:spPr>
          <c:invertIfNegative val="0"/>
          <c:dLbls>
            <c:dLblPos val="ctr"/>
            <c:showLegendKey val="0"/>
            <c:showVal val="1"/>
            <c:showCatName val="0"/>
            <c:showSerName val="0"/>
            <c:showPercent val="0"/>
            <c:showBubbleSize val="0"/>
            <c:showLeaderLines val="0"/>
          </c:dLbls>
          <c:cat>
            <c:numRef>
              <c:f>'International - LTIM reason'!$C$130:$L$130</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'International - LTIM reason'!$C$132:$L$132</c:f>
              <c:numCache>
                <c:formatCode>0</c:formatCode>
                <c:ptCount val="10"/>
                <c:pt idx="0">
                  <c:v>92</c:v>
                </c:pt>
                <c:pt idx="1">
                  <c:v>82</c:v>
                </c:pt>
                <c:pt idx="2">
                  <c:v>98</c:v>
                </c:pt>
                <c:pt idx="3">
                  <c:v>105</c:v>
                </c:pt>
                <c:pt idx="4">
                  <c:v>100</c:v>
                </c:pt>
                <c:pt idx="5">
                  <c:v>136</c:v>
                </c:pt>
                <c:pt idx="6">
                  <c:v>119</c:v>
                </c:pt>
                <c:pt idx="7">
                  <c:v>114</c:v>
                </c:pt>
                <c:pt idx="8">
                  <c:v>123</c:v>
                </c:pt>
                <c:pt idx="9">
                  <c:v>115</c:v>
                </c:pt>
              </c:numCache>
            </c:numRef>
          </c:val>
        </c:ser>
        <c:ser>
          <c:idx val="1"/>
          <c:order val="1"/>
          <c:tx>
            <c:v>Work: looking for a job</c:v>
          </c:tx>
          <c:spPr>
            <a:solidFill>
              <a:schemeClr val="tx2">
                <a:lumMod val="20000"/>
                <a:lumOff val="80000"/>
              </a:schemeClr>
            </a:solidFill>
          </c:spPr>
          <c:invertIfNegative val="0"/>
          <c:dLbls>
            <c:dLblPos val="ctr"/>
            <c:showLegendKey val="0"/>
            <c:showVal val="1"/>
            <c:showCatName val="0"/>
            <c:showSerName val="0"/>
            <c:showPercent val="0"/>
            <c:showBubbleSize val="0"/>
            <c:showLeaderLines val="0"/>
          </c:dLbls>
          <c:cat>
            <c:numRef>
              <c:f>'International - LTIM reason'!$C$130:$L$130</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'International - LTIM reason'!$C$136:$L$136</c:f>
              <c:numCache>
                <c:formatCode>#,##0</c:formatCode>
                <c:ptCount val="10"/>
                <c:pt idx="0">
                  <c:v>67</c:v>
                </c:pt>
                <c:pt idx="1">
                  <c:v>69</c:v>
                </c:pt>
                <c:pt idx="2">
                  <c:v>72</c:v>
                </c:pt>
                <c:pt idx="3">
                  <c:v>82</c:v>
                </c:pt>
                <c:pt idx="4">
                  <c:v>73</c:v>
                </c:pt>
                <c:pt idx="5">
                  <c:v>82</c:v>
                </c:pt>
                <c:pt idx="6">
                  <c:v>92</c:v>
                </c:pt>
                <c:pt idx="7">
                  <c:v>75</c:v>
                </c:pt>
                <c:pt idx="8">
                  <c:v>78</c:v>
                </c:pt>
                <c:pt idx="9">
                  <c:v>67</c:v>
                </c:pt>
              </c:numCache>
            </c:numRef>
          </c:val>
        </c:ser>
        <c:ser>
          <c:idx val="2"/>
          <c:order val="2"/>
          <c:tx>
            <c:v>Accompany/join</c:v>
          </c:tx>
          <c:invertIfNegative val="0"/>
          <c:dLbls>
            <c:dLblPos val="ctr"/>
            <c:showLegendKey val="0"/>
            <c:showVal val="1"/>
            <c:showCatName val="0"/>
            <c:showSerName val="0"/>
            <c:showPercent val="0"/>
            <c:showBubbleSize val="0"/>
            <c:showLeaderLines val="0"/>
          </c:dLbls>
          <c:cat>
            <c:numRef>
              <c:f>'International - LTIM reason'!$C$130:$L$130</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'International - LTIM reason'!$C$140:$L$140</c:f>
              <c:numCache>
                <c:formatCode>0</c:formatCode>
                <c:ptCount val="10"/>
                <c:pt idx="0">
                  <c:v>59</c:v>
                </c:pt>
                <c:pt idx="1">
                  <c:v>50</c:v>
                </c:pt>
                <c:pt idx="2">
                  <c:v>54</c:v>
                </c:pt>
                <c:pt idx="3">
                  <c:v>51</c:v>
                </c:pt>
                <c:pt idx="4">
                  <c:v>43</c:v>
                </c:pt>
                <c:pt idx="5">
                  <c:v>57</c:v>
                </c:pt>
                <c:pt idx="6">
                  <c:v>46</c:v>
                </c:pt>
                <c:pt idx="7">
                  <c:v>39</c:v>
                </c:pt>
                <c:pt idx="8">
                  <c:v>33</c:v>
                </c:pt>
                <c:pt idx="9">
                  <c:v>36</c:v>
                </c:pt>
              </c:numCache>
            </c:numRef>
          </c:val>
        </c:ser>
        <c:ser>
          <c:idx val="3"/>
          <c:order val="3"/>
          <c:tx>
            <c:v>Formal study</c:v>
          </c:tx>
          <c:invertIfNegative val="0"/>
          <c:dLbls>
            <c:dLblPos val="ctr"/>
            <c:showLegendKey val="0"/>
            <c:showVal val="1"/>
            <c:showCatName val="0"/>
            <c:showSerName val="0"/>
            <c:showPercent val="0"/>
            <c:showBubbleSize val="0"/>
            <c:showLeaderLines val="0"/>
          </c:dLbls>
          <c:val>
            <c:numRef>
              <c:f>'International - LTIM reason'!$C$144:$L$144</c:f>
              <c:numCache>
                <c:formatCode>0</c:formatCode>
                <c:ptCount val="10"/>
                <c:pt idx="0">
                  <c:v>11</c:v>
                </c:pt>
                <c:pt idx="1">
                  <c:v>15</c:v>
                </c:pt>
                <c:pt idx="2">
                  <c:v>14</c:v>
                </c:pt>
                <c:pt idx="3">
                  <c:v>20</c:v>
                </c:pt>
                <c:pt idx="4">
                  <c:v>15</c:v>
                </c:pt>
                <c:pt idx="5">
                  <c:v>23</c:v>
                </c:pt>
                <c:pt idx="6">
                  <c:v>23</c:v>
                </c:pt>
                <c:pt idx="7">
                  <c:v>29</c:v>
                </c:pt>
                <c:pt idx="8">
                  <c:v>19</c:v>
                </c:pt>
                <c:pt idx="9">
                  <c:v>21</c:v>
                </c:pt>
              </c:numCache>
            </c:numRef>
          </c:val>
        </c:ser>
        <c:ser>
          <c:idx val="4"/>
          <c:order val="4"/>
          <c:tx>
            <c:v>Other</c:v>
          </c:tx>
          <c:invertIfNegative val="0"/>
          <c:dLbls>
            <c:dLblPos val="ctr"/>
            <c:showLegendKey val="0"/>
            <c:showVal val="1"/>
            <c:showCatName val="0"/>
            <c:showSerName val="0"/>
            <c:showPercent val="0"/>
            <c:showBubbleSize val="0"/>
            <c:showLeaderLines val="0"/>
          </c:dLbls>
          <c:val>
            <c:numRef>
              <c:f>'International - LTIM reason'!$C$148:$L$148</c:f>
              <c:numCache>
                <c:formatCode>0</c:formatCode>
                <c:ptCount val="10"/>
                <c:pt idx="0">
                  <c:v>49</c:v>
                </c:pt>
                <c:pt idx="1">
                  <c:v>51</c:v>
                </c:pt>
                <c:pt idx="2">
                  <c:v>39</c:v>
                </c:pt>
                <c:pt idx="3">
                  <c:v>44</c:v>
                </c:pt>
                <c:pt idx="4">
                  <c:v>49</c:v>
                </c:pt>
                <c:pt idx="5">
                  <c:v>41</c:v>
                </c:pt>
                <c:pt idx="6">
                  <c:v>42</c:v>
                </c:pt>
                <c:pt idx="7">
                  <c:v>35</c:v>
                </c:pt>
                <c:pt idx="8">
                  <c:v>41</c:v>
                </c:pt>
                <c:pt idx="9">
                  <c:v>40</c:v>
                </c:pt>
              </c:numCache>
            </c:numRef>
          </c:val>
        </c:ser>
        <c:dLbls>
          <c:showLegendKey val="0"/>
          <c:showVal val="0"/>
          <c:showCatName val="0"/>
          <c:showSerName val="0"/>
          <c:showPercent val="0"/>
          <c:showBubbleSize val="0"/>
        </c:dLbls>
        <c:gapWidth val="150"/>
        <c:overlap val="100"/>
        <c:axId val="74216960"/>
        <c:axId val="74218880"/>
      </c:barChart>
      <c:catAx>
        <c:axId val="7421696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218880"/>
        <c:crosses val="autoZero"/>
        <c:auto val="1"/>
        <c:lblAlgn val="ctr"/>
        <c:lblOffset val="100"/>
        <c:noMultiLvlLbl val="0"/>
      </c:catAx>
      <c:valAx>
        <c:axId val="742188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21696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'International - LTIM reason'!$A$62</c:f>
              <c:strCache>
                <c:ptCount val="1"/>
                <c:pt idx="0">
                  <c:v>Work: definite job (in)</c:v>
                </c:pt>
              </c:strCache>
            </c:strRef>
          </c:tx>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reason'!$J$62:$M$62</c:f>
              <c:numCache>
                <c:formatCode>0</c:formatCode>
                <c:ptCount val="4"/>
                <c:pt idx="0">
                  <c:v>131</c:v>
                </c:pt>
                <c:pt idx="1">
                  <c:v>116</c:v>
                </c:pt>
                <c:pt idx="2">
                  <c:v>114</c:v>
                </c:pt>
                <c:pt idx="3">
                  <c:v>116</c:v>
                </c:pt>
              </c:numCache>
            </c:numRef>
          </c:val>
        </c:ser>
        <c:ser>
          <c:idx val="1"/>
          <c:order val="1"/>
          <c:tx>
            <c:strRef>
              <c:f>'International - LTIM reason'!$A$66</c:f>
              <c:strCache>
                <c:ptCount val="1"/>
                <c:pt idx="0">
                  <c:v>Work: looking for a job (in)</c:v>
                </c:pt>
              </c:strCache>
            </c:strRef>
          </c:tx>
          <c:spPr>
            <a:solidFill>
              <a:schemeClr val="accent1">
                <a:lumMod val="40000"/>
                <a:lumOff val="60000"/>
              </a:schemeClr>
            </a:solidFill>
          </c:spPr>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reason'!$J$66:$M$66</c:f>
              <c:numCache>
                <c:formatCode>0</c:formatCode>
                <c:ptCount val="4"/>
                <c:pt idx="0">
                  <c:v>63</c:v>
                </c:pt>
                <c:pt idx="1">
                  <c:v>79</c:v>
                </c:pt>
                <c:pt idx="2" formatCode="General">
                  <c:v>64</c:v>
                </c:pt>
                <c:pt idx="3" formatCode="General">
                  <c:v>74</c:v>
                </c:pt>
              </c:numCache>
            </c:numRef>
          </c:val>
        </c:ser>
        <c:ser>
          <c:idx val="2"/>
          <c:order val="2"/>
          <c:tx>
            <c:strRef>
              <c:f>'International - LTIM reason'!$A$70</c:f>
              <c:strCache>
                <c:ptCount val="1"/>
                <c:pt idx="0">
                  <c:v>Accompany/join (in)</c:v>
                </c:pt>
              </c:strCache>
            </c:strRef>
          </c:tx>
          <c:spPr>
            <a:ln w="38100"/>
          </c:spPr>
          <c:invertIfNegative val="0"/>
          <c:dLbls>
            <c:dLblPos val="ctr"/>
            <c:showLegendKey val="0"/>
            <c:showVal val="1"/>
            <c:showCatName val="0"/>
            <c:showSerName val="0"/>
            <c:showPercent val="0"/>
            <c:showBubbleSize val="0"/>
            <c:showLeaderLines val="0"/>
          </c:dLbls>
          <c:cat>
            <c:numRef>
              <c:f>'International - LTIM cship'!$J$42:$M$42</c:f>
              <c:numCache>
                <c:formatCode>General</c:formatCode>
                <c:ptCount val="4"/>
                <c:pt idx="0">
                  <c:v>2010</c:v>
                </c:pt>
                <c:pt idx="1">
                  <c:v>2011</c:v>
                </c:pt>
                <c:pt idx="2">
                  <c:v>2012</c:v>
                </c:pt>
                <c:pt idx="3">
                  <c:v>2013</c:v>
                </c:pt>
              </c:numCache>
            </c:numRef>
          </c:cat>
          <c:val>
            <c:numRef>
              <c:f>'International - LTIM reason'!$J$70:$M$70</c:f>
              <c:numCache>
                <c:formatCode>0</c:formatCode>
                <c:ptCount val="4"/>
                <c:pt idx="0">
                  <c:v>78</c:v>
                </c:pt>
                <c:pt idx="1">
                  <c:v>81</c:v>
                </c:pt>
                <c:pt idx="2">
                  <c:v>71</c:v>
                </c:pt>
                <c:pt idx="3">
                  <c:v>59</c:v>
                </c:pt>
              </c:numCache>
            </c:numRef>
          </c:val>
        </c:ser>
        <c:ser>
          <c:idx val="3"/>
          <c:order val="3"/>
          <c:tx>
            <c:strRef>
              <c:f>'International - LTIM reason'!$A$74</c:f>
              <c:strCache>
                <c:ptCount val="1"/>
                <c:pt idx="0">
                  <c:v>Formal study (in)</c:v>
                </c:pt>
              </c:strCache>
            </c:strRef>
          </c:tx>
          <c:invertIfNegative val="0"/>
          <c:dLbls>
            <c:dLblPos val="ctr"/>
            <c:showLegendKey val="0"/>
            <c:showVal val="1"/>
            <c:showCatName val="0"/>
            <c:showSerName val="0"/>
            <c:showPercent val="0"/>
            <c:showBubbleSize val="0"/>
            <c:showLeaderLines val="0"/>
          </c:dLbls>
          <c:val>
            <c:numRef>
              <c:f>'International - LTIM reason'!$J$74:$M$74</c:f>
              <c:numCache>
                <c:formatCode>0</c:formatCode>
                <c:ptCount val="4"/>
                <c:pt idx="0">
                  <c:v>235</c:v>
                </c:pt>
                <c:pt idx="1">
                  <c:v>232</c:v>
                </c:pt>
                <c:pt idx="2">
                  <c:v>213</c:v>
                </c:pt>
                <c:pt idx="3">
                  <c:v>176</c:v>
                </c:pt>
              </c:numCache>
            </c:numRef>
          </c:val>
        </c:ser>
        <c:ser>
          <c:idx val="4"/>
          <c:order val="4"/>
          <c:tx>
            <c:strRef>
              <c:f>'International - LTIM reason'!$A$78</c:f>
              <c:strCache>
                <c:ptCount val="1"/>
                <c:pt idx="0">
                  <c:v>Other (in)</c:v>
                </c:pt>
              </c:strCache>
            </c:strRef>
          </c:tx>
          <c:invertIfNegative val="0"/>
          <c:dLbls>
            <c:dLblPos val="ctr"/>
            <c:showLegendKey val="0"/>
            <c:showVal val="1"/>
            <c:showCatName val="0"/>
            <c:showSerName val="0"/>
            <c:showPercent val="0"/>
            <c:showBubbleSize val="0"/>
            <c:showLeaderLines val="0"/>
          </c:dLbls>
          <c:val>
            <c:numRef>
              <c:f>'International - LTIM reason'!$J$78:$M$78</c:f>
              <c:numCache>
                <c:formatCode>0</c:formatCode>
                <c:ptCount val="4"/>
                <c:pt idx="0">
                  <c:v>44</c:v>
                </c:pt>
                <c:pt idx="1">
                  <c:v>39</c:v>
                </c:pt>
                <c:pt idx="2">
                  <c:v>43</c:v>
                </c:pt>
                <c:pt idx="3">
                  <c:v>40</c:v>
                </c:pt>
              </c:numCache>
            </c:numRef>
          </c:val>
        </c:ser>
        <c:dLbls>
          <c:showLegendKey val="0"/>
          <c:showVal val="0"/>
          <c:showCatName val="0"/>
          <c:showSerName val="0"/>
          <c:showPercent val="0"/>
          <c:showBubbleSize val="0"/>
        </c:dLbls>
        <c:gapWidth val="150"/>
        <c:overlap val="100"/>
        <c:axId val="74339072"/>
        <c:axId val="74340992"/>
      </c:barChart>
      <c:catAx>
        <c:axId val="7433907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340992"/>
        <c:crosses val="autoZero"/>
        <c:auto val="1"/>
        <c:lblAlgn val="ctr"/>
        <c:lblOffset val="100"/>
        <c:noMultiLvlLbl val="0"/>
      </c:catAx>
      <c:valAx>
        <c:axId val="7434099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4339072"/>
        <c:crosses val="autoZero"/>
        <c:crossBetween val="between"/>
      </c:valAx>
      <c:spPr>
        <a:noFill/>
        <a:ln w="25400">
          <a:noFill/>
        </a:ln>
      </c:spPr>
    </c:plotArea>
    <c:legend>
      <c:legendPos val="b"/>
      <c:overlay val="0"/>
      <c:txPr>
        <a:bodyPr/>
        <a:lstStyle/>
        <a:p>
          <a:pPr rtl="0">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c:v>
          </c:tx>
          <c:spPr>
            <a:ln w="38100"/>
          </c:spPr>
          <c:marker>
            <c:symbol val="none"/>
          </c:marker>
          <c:cat>
            <c:multiLvlStrRef>
              <c:f>'International - IPS'!$AG$14:$AV$15</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0">
                    <c:v>2009</c:v>
                  </c:pt>
                  <c:pt idx="1">
                    <c:v>2010</c:v>
                  </c:pt>
                  <c:pt idx="5">
                    <c:v>2011</c:v>
                  </c:pt>
                  <c:pt idx="9">
                    <c:v>2012</c:v>
                  </c:pt>
                  <c:pt idx="13">
                    <c:v>2013</c:v>
                  </c:pt>
                </c:lvl>
              </c:multiLvlStrCache>
            </c:multiLvlStrRef>
          </c:cat>
          <c:val>
            <c:numRef>
              <c:f>'International - IPS'!$AG$32:$AV$32</c:f>
              <c:numCache>
                <c:formatCode>0</c:formatCode>
                <c:ptCount val="16"/>
                <c:pt idx="0">
                  <c:v>150</c:v>
                </c:pt>
                <c:pt idx="1">
                  <c:v>157</c:v>
                </c:pt>
                <c:pt idx="2">
                  <c:v>159</c:v>
                </c:pt>
                <c:pt idx="3">
                  <c:v>165</c:v>
                </c:pt>
                <c:pt idx="4">
                  <c:v>158</c:v>
                </c:pt>
                <c:pt idx="5">
                  <c:v>149</c:v>
                </c:pt>
                <c:pt idx="6">
                  <c:v>157</c:v>
                </c:pt>
                <c:pt idx="7">
                  <c:v>148</c:v>
                </c:pt>
                <c:pt idx="8">
                  <c:v>158</c:v>
                </c:pt>
                <c:pt idx="9">
                  <c:v>152</c:v>
                </c:pt>
                <c:pt idx="10">
                  <c:v>144</c:v>
                </c:pt>
                <c:pt idx="11">
                  <c:v>137</c:v>
                </c:pt>
                <c:pt idx="12">
                  <c:v>147</c:v>
                </c:pt>
                <c:pt idx="13">
                  <c:v>157</c:v>
                </c:pt>
                <c:pt idx="14">
                  <c:v>171</c:v>
                </c:pt>
                <c:pt idx="15">
                  <c:v>194</c:v>
                </c:pt>
              </c:numCache>
            </c:numRef>
          </c:val>
          <c:smooth val="0"/>
        </c:ser>
        <c:ser>
          <c:idx val="1"/>
          <c:order val="1"/>
          <c:tx>
            <c:v>Out</c:v>
          </c:tx>
          <c:spPr>
            <a:ln w="38100">
              <a:solidFill>
                <a:srgbClr val="4F81BD">
                  <a:lumMod val="40000"/>
                  <a:lumOff val="60000"/>
                </a:srgbClr>
              </a:solidFill>
            </a:ln>
          </c:spPr>
          <c:marker>
            <c:symbol val="none"/>
          </c:marker>
          <c:cat>
            <c:multiLvlStrRef>
              <c:f>'International - IPS'!$AG$14:$AV$15</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0">
                    <c:v>2009</c:v>
                  </c:pt>
                  <c:pt idx="1">
                    <c:v>2010</c:v>
                  </c:pt>
                  <c:pt idx="5">
                    <c:v>2011</c:v>
                  </c:pt>
                  <c:pt idx="9">
                    <c:v>2012</c:v>
                  </c:pt>
                  <c:pt idx="13">
                    <c:v>2013</c:v>
                  </c:pt>
                </c:lvl>
              </c:multiLvlStrCache>
            </c:multiLvlStrRef>
          </c:cat>
          <c:val>
            <c:numRef>
              <c:f>'International - IPS'!$AG$33:$AV$33</c:f>
              <c:numCache>
                <c:formatCode>0</c:formatCode>
                <c:ptCount val="16"/>
                <c:pt idx="0">
                  <c:v>102</c:v>
                </c:pt>
                <c:pt idx="1">
                  <c:v>107</c:v>
                </c:pt>
                <c:pt idx="2">
                  <c:v>96</c:v>
                </c:pt>
                <c:pt idx="3">
                  <c:v>91</c:v>
                </c:pt>
                <c:pt idx="4">
                  <c:v>91</c:v>
                </c:pt>
                <c:pt idx="5">
                  <c:v>84</c:v>
                </c:pt>
                <c:pt idx="6">
                  <c:v>89</c:v>
                </c:pt>
                <c:pt idx="7">
                  <c:v>86</c:v>
                </c:pt>
                <c:pt idx="8">
                  <c:v>87</c:v>
                </c:pt>
                <c:pt idx="9">
                  <c:v>85</c:v>
                </c:pt>
                <c:pt idx="10">
                  <c:v>81</c:v>
                </c:pt>
                <c:pt idx="11">
                  <c:v>78</c:v>
                </c:pt>
                <c:pt idx="12">
                  <c:v>69</c:v>
                </c:pt>
                <c:pt idx="13">
                  <c:v>69</c:v>
                </c:pt>
                <c:pt idx="14">
                  <c:v>71</c:v>
                </c:pt>
                <c:pt idx="15">
                  <c:v>73</c:v>
                </c:pt>
              </c:numCache>
            </c:numRef>
          </c:val>
          <c:smooth val="0"/>
        </c:ser>
        <c:ser>
          <c:idx val="2"/>
          <c:order val="2"/>
          <c:tx>
            <c:v>Net</c:v>
          </c:tx>
          <c:spPr>
            <a:ln w="38100"/>
          </c:spPr>
          <c:marker>
            <c:symbol val="none"/>
          </c:marker>
          <c:cat>
            <c:multiLvlStrRef>
              <c:f>'International - IPS'!$AG$14:$AV$15</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0">
                    <c:v>2009</c:v>
                  </c:pt>
                  <c:pt idx="1">
                    <c:v>2010</c:v>
                  </c:pt>
                  <c:pt idx="5">
                    <c:v>2011</c:v>
                  </c:pt>
                  <c:pt idx="9">
                    <c:v>2012</c:v>
                  </c:pt>
                  <c:pt idx="13">
                    <c:v>2013</c:v>
                  </c:pt>
                </c:lvl>
              </c:multiLvlStrCache>
            </c:multiLvlStrRef>
          </c:cat>
          <c:val>
            <c:numRef>
              <c:f>'International - IPS'!$AG$34:$AV$34</c:f>
              <c:numCache>
                <c:formatCode>0</c:formatCode>
                <c:ptCount val="16"/>
                <c:pt idx="0">
                  <c:v>48</c:v>
                </c:pt>
                <c:pt idx="1">
                  <c:v>50</c:v>
                </c:pt>
                <c:pt idx="2">
                  <c:v>63</c:v>
                </c:pt>
                <c:pt idx="3">
                  <c:v>74</c:v>
                </c:pt>
                <c:pt idx="4">
                  <c:v>67</c:v>
                </c:pt>
                <c:pt idx="5">
                  <c:v>65</c:v>
                </c:pt>
                <c:pt idx="6">
                  <c:v>68</c:v>
                </c:pt>
                <c:pt idx="7">
                  <c:v>62</c:v>
                </c:pt>
                <c:pt idx="8">
                  <c:v>71</c:v>
                </c:pt>
                <c:pt idx="9">
                  <c:v>67</c:v>
                </c:pt>
                <c:pt idx="10">
                  <c:v>63</c:v>
                </c:pt>
                <c:pt idx="11">
                  <c:v>59</c:v>
                </c:pt>
                <c:pt idx="12">
                  <c:v>78</c:v>
                </c:pt>
                <c:pt idx="13">
                  <c:v>88</c:v>
                </c:pt>
                <c:pt idx="14">
                  <c:v>100</c:v>
                </c:pt>
                <c:pt idx="15">
                  <c:v>121</c:v>
                </c:pt>
              </c:numCache>
            </c:numRef>
          </c:val>
          <c:smooth val="0"/>
        </c:ser>
        <c:dLbls>
          <c:showLegendKey val="0"/>
          <c:showVal val="0"/>
          <c:showCatName val="0"/>
          <c:showSerName val="0"/>
          <c:showPercent val="0"/>
          <c:showBubbleSize val="0"/>
        </c:dLbls>
        <c:marker val="1"/>
        <c:smooth val="0"/>
        <c:axId val="75939840"/>
        <c:axId val="75941760"/>
      </c:lineChart>
      <c:catAx>
        <c:axId val="759398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Rolling years to end each quarter</a:t>
                </a:r>
              </a:p>
            </c:rich>
          </c:tx>
          <c:overlay val="0"/>
        </c:title>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75941760"/>
        <c:crosses val="autoZero"/>
        <c:auto val="1"/>
        <c:lblAlgn val="ctr"/>
        <c:lblOffset val="100"/>
        <c:noMultiLvlLbl val="0"/>
      </c:catAx>
      <c:valAx>
        <c:axId val="759417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593984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IPS'!$J$41:$M$41</c:f>
              <c:numCache>
                <c:formatCode>General</c:formatCode>
                <c:ptCount val="4"/>
                <c:pt idx="0">
                  <c:v>2010</c:v>
                </c:pt>
                <c:pt idx="1">
                  <c:v>2011</c:v>
                </c:pt>
                <c:pt idx="2">
                  <c:v>2012</c:v>
                </c:pt>
                <c:pt idx="3">
                  <c:v>2013</c:v>
                </c:pt>
              </c:numCache>
            </c:numRef>
          </c:cat>
          <c:val>
            <c:numRef>
              <c:f>'International - IPS'!$J$54:$M$54</c:f>
              <c:numCache>
                <c:formatCode>0.0%</c:formatCode>
                <c:ptCount val="4"/>
                <c:pt idx="0">
                  <c:v>0.40764331210191085</c:v>
                </c:pt>
                <c:pt idx="1">
                  <c:v>0.47651006711409394</c:v>
                </c:pt>
                <c:pt idx="2">
                  <c:v>0.42763157894736842</c:v>
                </c:pt>
                <c:pt idx="3">
                  <c:v>0.36305732484076431</c:v>
                </c:pt>
              </c:numCache>
            </c:numRef>
          </c:val>
        </c:ser>
        <c:ser>
          <c:idx val="1"/>
          <c:order val="1"/>
          <c:tx>
            <c:v>Out</c:v>
          </c:tx>
          <c:spPr>
            <a:solidFill>
              <a:srgbClr val="4F81BD">
                <a:lumMod val="40000"/>
                <a:lumOff val="60000"/>
              </a:srgbClr>
            </a:solidFill>
          </c:spPr>
          <c:invertIfNegative val="0"/>
          <c:cat>
            <c:numRef>
              <c:f>'International - IPS'!$J$41:$M$41</c:f>
              <c:numCache>
                <c:formatCode>General</c:formatCode>
                <c:ptCount val="4"/>
                <c:pt idx="0">
                  <c:v>2010</c:v>
                </c:pt>
                <c:pt idx="1">
                  <c:v>2011</c:v>
                </c:pt>
                <c:pt idx="2">
                  <c:v>2012</c:v>
                </c:pt>
                <c:pt idx="3">
                  <c:v>2013</c:v>
                </c:pt>
              </c:numCache>
            </c:numRef>
          </c:cat>
          <c:val>
            <c:numRef>
              <c:f>'International - IPS'!$J$55:$M$55</c:f>
              <c:numCache>
                <c:formatCode>0.0%</c:formatCode>
                <c:ptCount val="4"/>
                <c:pt idx="0">
                  <c:v>0.42990654205607476</c:v>
                </c:pt>
                <c:pt idx="1">
                  <c:v>0.38095238095238093</c:v>
                </c:pt>
                <c:pt idx="2">
                  <c:v>0.36470588235294116</c:v>
                </c:pt>
                <c:pt idx="3">
                  <c:v>0.36231884057971014</c:v>
                </c:pt>
              </c:numCache>
            </c:numRef>
          </c:val>
        </c:ser>
        <c:dLbls>
          <c:showLegendKey val="0"/>
          <c:showVal val="0"/>
          <c:showCatName val="0"/>
          <c:showSerName val="0"/>
          <c:showPercent val="0"/>
          <c:showBubbleSize val="0"/>
        </c:dLbls>
        <c:gapWidth val="150"/>
        <c:axId val="76696192"/>
        <c:axId val="98001664"/>
      </c:barChart>
      <c:lineChart>
        <c:grouping val="standard"/>
        <c:varyColors val="0"/>
        <c:ser>
          <c:idx val="2"/>
          <c:order val="2"/>
          <c:tx>
            <c:v>Net</c:v>
          </c:tx>
          <c:spPr>
            <a:ln w="38100"/>
          </c:spPr>
          <c:marker>
            <c:symbol val="none"/>
          </c:marker>
          <c:val>
            <c:numRef>
              <c:f>'International - IPS'!$J$56:$M$56</c:f>
              <c:numCache>
                <c:formatCode>0.0%</c:formatCode>
                <c:ptCount val="4"/>
                <c:pt idx="0">
                  <c:v>0.36</c:v>
                </c:pt>
                <c:pt idx="1">
                  <c:v>0.6</c:v>
                </c:pt>
                <c:pt idx="2">
                  <c:v>0.5074626865671642</c:v>
                </c:pt>
                <c:pt idx="3">
                  <c:v>0.36363636363636365</c:v>
                </c:pt>
              </c:numCache>
            </c:numRef>
          </c:val>
          <c:smooth val="0"/>
        </c:ser>
        <c:dLbls>
          <c:showLegendKey val="0"/>
          <c:showVal val="0"/>
          <c:showCatName val="0"/>
          <c:showSerName val="0"/>
          <c:showPercent val="0"/>
          <c:showBubbleSize val="0"/>
        </c:dLbls>
        <c:marker val="1"/>
        <c:smooth val="0"/>
        <c:axId val="76696192"/>
        <c:axId val="98001664"/>
      </c:lineChart>
      <c:catAx>
        <c:axId val="766961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001664"/>
        <c:crosses val="autoZero"/>
        <c:auto val="1"/>
        <c:lblAlgn val="ctr"/>
        <c:lblOffset val="100"/>
        <c:noMultiLvlLbl val="0"/>
      </c:catAx>
      <c:valAx>
        <c:axId val="98001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669619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IPS'!$D$73:$M$73</c:f>
              <c:numCache>
                <c:formatCode>0.0%</c:formatCode>
                <c:ptCount val="10"/>
                <c:pt idx="0">
                  <c:v>0.18055555555555555</c:v>
                </c:pt>
                <c:pt idx="1">
                  <c:v>0.60169491525423724</c:v>
                </c:pt>
                <c:pt idx="2">
                  <c:v>0.53719008264462809</c:v>
                </c:pt>
                <c:pt idx="3">
                  <c:v>0.56874999999999998</c:v>
                </c:pt>
                <c:pt idx="4">
                  <c:v>0.58282208588957052</c:v>
                </c:pt>
                <c:pt idx="5">
                  <c:v>0.4303030303030303</c:v>
                </c:pt>
                <c:pt idx="6">
                  <c:v>0.38993710691823902</c:v>
                </c:pt>
                <c:pt idx="7">
                  <c:v>0.49044585987261147</c:v>
                </c:pt>
                <c:pt idx="8">
                  <c:v>0.3888888888888889</c:v>
                </c:pt>
                <c:pt idx="9">
                  <c:v>0.35672514619883039</c:v>
                </c:pt>
              </c:numCache>
            </c:numRef>
          </c:val>
        </c:ser>
        <c:ser>
          <c:idx val="1"/>
          <c:order val="1"/>
          <c:tx>
            <c:v>Out</c:v>
          </c:tx>
          <c:spPr>
            <a:solidFill>
              <a:srgbClr val="4F81BD">
                <a:lumMod val="40000"/>
                <a:lumOff val="60000"/>
              </a:srgbClr>
            </a:solidFill>
          </c:spPr>
          <c:invertIfNegative val="0"/>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IPS'!$D$74:$M$74</c:f>
              <c:numCache>
                <c:formatCode>0.0%</c:formatCode>
                <c:ptCount val="10"/>
                <c:pt idx="0">
                  <c:v>6.25E-2</c:v>
                </c:pt>
                <c:pt idx="1">
                  <c:v>8.8235294117647065E-2</c:v>
                </c:pt>
                <c:pt idx="2">
                  <c:v>0.31481481481481483</c:v>
                </c:pt>
                <c:pt idx="3">
                  <c:v>0.42424242424242425</c:v>
                </c:pt>
                <c:pt idx="4">
                  <c:v>0.45263157894736844</c:v>
                </c:pt>
                <c:pt idx="5">
                  <c:v>0.49137931034482757</c:v>
                </c:pt>
                <c:pt idx="6">
                  <c:v>0.41666666666666669</c:v>
                </c:pt>
                <c:pt idx="7">
                  <c:v>0.39325842696629215</c:v>
                </c:pt>
                <c:pt idx="8">
                  <c:v>0.34567901234567899</c:v>
                </c:pt>
                <c:pt idx="9">
                  <c:v>0.36619718309859156</c:v>
                </c:pt>
              </c:numCache>
            </c:numRef>
          </c:val>
        </c:ser>
        <c:dLbls>
          <c:showLegendKey val="0"/>
          <c:showVal val="0"/>
          <c:showCatName val="0"/>
          <c:showSerName val="0"/>
          <c:showPercent val="0"/>
          <c:showBubbleSize val="0"/>
        </c:dLbls>
        <c:gapWidth val="150"/>
        <c:axId val="98634368"/>
        <c:axId val="98640640"/>
      </c:barChart>
      <c:lineChart>
        <c:grouping val="standard"/>
        <c:varyColors val="0"/>
        <c:ser>
          <c:idx val="2"/>
          <c:order val="2"/>
          <c:tx>
            <c:v>Net</c:v>
          </c:tx>
          <c:spPr>
            <a:ln w="38100"/>
          </c:spPr>
          <c:marker>
            <c:symbol val="none"/>
          </c:marker>
          <c:val>
            <c:numRef>
              <c:f>'International - IPS'!$D$75:$M$75</c:f>
              <c:numCache>
                <c:formatCode>0.0%</c:formatCode>
                <c:ptCount val="10"/>
                <c:pt idx="0">
                  <c:v>0.27500000000000002</c:v>
                </c:pt>
                <c:pt idx="1">
                  <c:v>0.80952380952380953</c:v>
                </c:pt>
                <c:pt idx="2">
                  <c:v>0.71641791044776115</c:v>
                </c:pt>
                <c:pt idx="3">
                  <c:v>0.67021276595744683</c:v>
                </c:pt>
                <c:pt idx="4">
                  <c:v>0.76470588235294112</c:v>
                </c:pt>
                <c:pt idx="5">
                  <c:v>0.2857142857142857</c:v>
                </c:pt>
                <c:pt idx="6">
                  <c:v>0.34920634920634919</c:v>
                </c:pt>
                <c:pt idx="7">
                  <c:v>0.61764705882352944</c:v>
                </c:pt>
                <c:pt idx="8">
                  <c:v>0.44444444444444442</c:v>
                </c:pt>
                <c:pt idx="9">
                  <c:v>0.35</c:v>
                </c:pt>
              </c:numCache>
            </c:numRef>
          </c:val>
          <c:smooth val="0"/>
        </c:ser>
        <c:dLbls>
          <c:showLegendKey val="0"/>
          <c:showVal val="0"/>
          <c:showCatName val="0"/>
          <c:showSerName val="0"/>
          <c:showPercent val="0"/>
          <c:showBubbleSize val="0"/>
        </c:dLbls>
        <c:marker val="1"/>
        <c:smooth val="0"/>
        <c:axId val="98634368"/>
        <c:axId val="98640640"/>
      </c:lineChart>
      <c:catAx>
        <c:axId val="9863436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a:t>
                </a:r>
                <a:r>
                  <a:rPr lang="en-GB" baseline="0"/>
                  <a:t> June</a:t>
                </a:r>
                <a:endParaRPr lang="en-GB"/>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640640"/>
        <c:crosses val="autoZero"/>
        <c:auto val="1"/>
        <c:lblAlgn val="ctr"/>
        <c:lblOffset val="100"/>
        <c:noMultiLvlLbl val="0"/>
      </c:catAx>
      <c:valAx>
        <c:axId val="986406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63436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IPS'!$J$41:$M$41</c:f>
              <c:numCache>
                <c:formatCode>General</c:formatCode>
                <c:ptCount val="4"/>
                <c:pt idx="0">
                  <c:v>2010</c:v>
                </c:pt>
                <c:pt idx="1">
                  <c:v>2011</c:v>
                </c:pt>
                <c:pt idx="2">
                  <c:v>2012</c:v>
                </c:pt>
                <c:pt idx="3">
                  <c:v>2013</c:v>
                </c:pt>
              </c:numCache>
            </c:numRef>
          </c:cat>
          <c:val>
            <c:numRef>
              <c:f>'International - IPS'!$J$46:$M$46</c:f>
              <c:numCache>
                <c:formatCode>0</c:formatCode>
                <c:ptCount val="4"/>
                <c:pt idx="0">
                  <c:v>64</c:v>
                </c:pt>
                <c:pt idx="1">
                  <c:v>71</c:v>
                </c:pt>
                <c:pt idx="2">
                  <c:v>65</c:v>
                </c:pt>
                <c:pt idx="3">
                  <c:v>57</c:v>
                </c:pt>
              </c:numCache>
            </c:numRef>
          </c:val>
        </c:ser>
        <c:ser>
          <c:idx val="1"/>
          <c:order val="1"/>
          <c:tx>
            <c:v>Out</c:v>
          </c:tx>
          <c:spPr>
            <a:solidFill>
              <a:srgbClr val="4F81BD">
                <a:lumMod val="40000"/>
                <a:lumOff val="60000"/>
              </a:srgbClr>
            </a:solidFill>
          </c:spPr>
          <c:invertIfNegative val="0"/>
          <c:cat>
            <c:numRef>
              <c:f>'International - IPS'!$J$41:$M$41</c:f>
              <c:numCache>
                <c:formatCode>General</c:formatCode>
                <c:ptCount val="4"/>
                <c:pt idx="0">
                  <c:v>2010</c:v>
                </c:pt>
                <c:pt idx="1">
                  <c:v>2011</c:v>
                </c:pt>
                <c:pt idx="2">
                  <c:v>2012</c:v>
                </c:pt>
                <c:pt idx="3">
                  <c:v>2013</c:v>
                </c:pt>
              </c:numCache>
            </c:numRef>
          </c:cat>
          <c:val>
            <c:numRef>
              <c:f>'International - IPS'!$J$47:$M$47</c:f>
              <c:numCache>
                <c:formatCode>0</c:formatCode>
                <c:ptCount val="4"/>
                <c:pt idx="0">
                  <c:v>46</c:v>
                </c:pt>
                <c:pt idx="1">
                  <c:v>32</c:v>
                </c:pt>
                <c:pt idx="2">
                  <c:v>31</c:v>
                </c:pt>
                <c:pt idx="3">
                  <c:v>25</c:v>
                </c:pt>
              </c:numCache>
            </c:numRef>
          </c:val>
        </c:ser>
        <c:dLbls>
          <c:showLegendKey val="0"/>
          <c:showVal val="0"/>
          <c:showCatName val="0"/>
          <c:showSerName val="0"/>
          <c:showPercent val="0"/>
          <c:showBubbleSize val="0"/>
        </c:dLbls>
        <c:gapWidth val="150"/>
        <c:axId val="98691712"/>
        <c:axId val="98693888"/>
      </c:barChart>
      <c:lineChart>
        <c:grouping val="standard"/>
        <c:varyColors val="0"/>
        <c:ser>
          <c:idx val="2"/>
          <c:order val="2"/>
          <c:tx>
            <c:v>Net</c:v>
          </c:tx>
          <c:spPr>
            <a:ln w="38100"/>
          </c:spPr>
          <c:marker>
            <c:symbol val="none"/>
          </c:marker>
          <c:val>
            <c:numRef>
              <c:f>'International - IPS'!$J$48:$M$48</c:f>
              <c:numCache>
                <c:formatCode>0</c:formatCode>
                <c:ptCount val="4"/>
                <c:pt idx="0">
                  <c:v>18</c:v>
                </c:pt>
                <c:pt idx="1">
                  <c:v>39</c:v>
                </c:pt>
                <c:pt idx="2">
                  <c:v>34</c:v>
                </c:pt>
                <c:pt idx="3">
                  <c:v>32</c:v>
                </c:pt>
              </c:numCache>
            </c:numRef>
          </c:val>
          <c:smooth val="0"/>
        </c:ser>
        <c:dLbls>
          <c:showLegendKey val="0"/>
          <c:showVal val="0"/>
          <c:showCatName val="0"/>
          <c:showSerName val="0"/>
          <c:showPercent val="0"/>
          <c:showBubbleSize val="0"/>
        </c:dLbls>
        <c:marker val="1"/>
        <c:smooth val="0"/>
        <c:axId val="98691712"/>
        <c:axId val="98693888"/>
      </c:lineChart>
      <c:catAx>
        <c:axId val="9869171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693888"/>
        <c:crosses val="autoZero"/>
        <c:auto val="1"/>
        <c:lblAlgn val="ctr"/>
        <c:lblOffset val="100"/>
        <c:noMultiLvlLbl val="0"/>
      </c:catAx>
      <c:valAx>
        <c:axId val="986938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69171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LTIM'!$J$58:$M$58</c:f>
              <c:numCache>
                <c:formatCode>General</c:formatCode>
                <c:ptCount val="4"/>
                <c:pt idx="0">
                  <c:v>2010</c:v>
                </c:pt>
                <c:pt idx="1">
                  <c:v>2011</c:v>
                </c:pt>
                <c:pt idx="2">
                  <c:v>2012</c:v>
                </c:pt>
                <c:pt idx="3">
                  <c:v>2013</c:v>
                </c:pt>
              </c:numCache>
            </c:numRef>
          </c:cat>
          <c:val>
            <c:numRef>
              <c:f>'International - LTIM'!$J$79:$M$79</c:f>
              <c:numCache>
                <c:formatCode>0.0%</c:formatCode>
                <c:ptCount val="4"/>
                <c:pt idx="0">
                  <c:v>0.42441860465116277</c:v>
                </c:pt>
                <c:pt idx="1">
                  <c:v>0.48520710059171596</c:v>
                </c:pt>
                <c:pt idx="2">
                  <c:v>0.42771084337349397</c:v>
                </c:pt>
                <c:pt idx="3">
                  <c:v>0.37058823529411766</c:v>
                </c:pt>
              </c:numCache>
            </c:numRef>
          </c:val>
        </c:ser>
        <c:ser>
          <c:idx val="1"/>
          <c:order val="1"/>
          <c:tx>
            <c:v>Out</c:v>
          </c:tx>
          <c:spPr>
            <a:solidFill>
              <a:schemeClr val="accent1">
                <a:lumMod val="40000"/>
                <a:lumOff val="60000"/>
              </a:schemeClr>
            </a:solidFill>
          </c:spPr>
          <c:invertIfNegative val="0"/>
          <c:cat>
            <c:numRef>
              <c:f>'International - LTIM'!$J$58:$M$58</c:f>
              <c:numCache>
                <c:formatCode>General</c:formatCode>
                <c:ptCount val="4"/>
                <c:pt idx="0">
                  <c:v>2010</c:v>
                </c:pt>
                <c:pt idx="1">
                  <c:v>2011</c:v>
                </c:pt>
                <c:pt idx="2">
                  <c:v>2012</c:v>
                </c:pt>
                <c:pt idx="3">
                  <c:v>2013</c:v>
                </c:pt>
              </c:numCache>
            </c:numRef>
          </c:cat>
          <c:val>
            <c:numRef>
              <c:f>'International - LTIM'!$J$80:$M$80</c:f>
              <c:numCache>
                <c:formatCode>0.0%</c:formatCode>
                <c:ptCount val="4"/>
                <c:pt idx="0">
                  <c:v>0.45217391304347826</c:v>
                </c:pt>
                <c:pt idx="1">
                  <c:v>0.40217391304347827</c:v>
                </c:pt>
                <c:pt idx="2">
                  <c:v>0.4</c:v>
                </c:pt>
                <c:pt idx="3">
                  <c:v>0.37179487179487181</c:v>
                </c:pt>
              </c:numCache>
            </c:numRef>
          </c:val>
        </c:ser>
        <c:dLbls>
          <c:showLegendKey val="0"/>
          <c:showVal val="0"/>
          <c:showCatName val="0"/>
          <c:showSerName val="0"/>
          <c:showPercent val="0"/>
          <c:showBubbleSize val="0"/>
        </c:dLbls>
        <c:gapWidth val="150"/>
        <c:axId val="121348480"/>
        <c:axId val="121350400"/>
      </c:barChart>
      <c:lineChart>
        <c:grouping val="standard"/>
        <c:varyColors val="0"/>
        <c:ser>
          <c:idx val="2"/>
          <c:order val="2"/>
          <c:tx>
            <c:v>Net</c:v>
          </c:tx>
          <c:spPr>
            <a:ln w="38100"/>
          </c:spPr>
          <c:marker>
            <c:symbol val="none"/>
          </c:marker>
          <c:val>
            <c:numRef>
              <c:f>'International - LTIM'!$J$81:$M$81</c:f>
              <c:numCache>
                <c:formatCode>0.0%</c:formatCode>
                <c:ptCount val="4"/>
                <c:pt idx="0">
                  <c:v>0.36842105263157893</c:v>
                </c:pt>
                <c:pt idx="1">
                  <c:v>0.58441558441558439</c:v>
                </c:pt>
                <c:pt idx="2">
                  <c:v>0.46052631578947367</c:v>
                </c:pt>
                <c:pt idx="3">
                  <c:v>0.36956521739130432</c:v>
                </c:pt>
              </c:numCache>
            </c:numRef>
          </c:val>
          <c:smooth val="0"/>
        </c:ser>
        <c:dLbls>
          <c:showLegendKey val="0"/>
          <c:showVal val="0"/>
          <c:showCatName val="0"/>
          <c:showSerName val="0"/>
          <c:showPercent val="0"/>
          <c:showBubbleSize val="0"/>
        </c:dLbls>
        <c:marker val="1"/>
        <c:smooth val="0"/>
        <c:axId val="121348480"/>
        <c:axId val="121350400"/>
      </c:lineChart>
      <c:catAx>
        <c:axId val="1213484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350400"/>
        <c:crosses val="autoZero"/>
        <c:auto val="1"/>
        <c:lblAlgn val="ctr"/>
        <c:lblOffset val="100"/>
        <c:noMultiLvlLbl val="0"/>
      </c:catAx>
      <c:valAx>
        <c:axId val="12135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134848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IPS'!$D$65:$M$65</c:f>
              <c:numCache>
                <c:formatCode>0</c:formatCode>
                <c:ptCount val="10"/>
                <c:pt idx="0">
                  <c:v>13</c:v>
                </c:pt>
                <c:pt idx="1">
                  <c:v>71</c:v>
                </c:pt>
                <c:pt idx="2">
                  <c:v>65</c:v>
                </c:pt>
                <c:pt idx="3">
                  <c:v>91</c:v>
                </c:pt>
                <c:pt idx="4">
                  <c:v>95</c:v>
                </c:pt>
                <c:pt idx="5">
                  <c:v>71</c:v>
                </c:pt>
                <c:pt idx="6">
                  <c:v>62</c:v>
                </c:pt>
                <c:pt idx="7">
                  <c:v>77</c:v>
                </c:pt>
                <c:pt idx="8">
                  <c:v>56</c:v>
                </c:pt>
                <c:pt idx="9">
                  <c:v>61</c:v>
                </c:pt>
              </c:numCache>
            </c:numRef>
          </c:val>
        </c:ser>
        <c:ser>
          <c:idx val="1"/>
          <c:order val="1"/>
          <c:tx>
            <c:v>Out</c:v>
          </c:tx>
          <c:spPr>
            <a:solidFill>
              <a:schemeClr val="accent1">
                <a:lumMod val="40000"/>
                <a:lumOff val="60000"/>
              </a:schemeClr>
            </a:solidFill>
          </c:spPr>
          <c:invertIfNegative val="0"/>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IPS'!$D$66:$M$66</c:f>
              <c:numCache>
                <c:formatCode>0</c:formatCode>
                <c:ptCount val="10"/>
                <c:pt idx="0">
                  <c:v>2</c:v>
                </c:pt>
                <c:pt idx="1">
                  <c:v>3</c:v>
                </c:pt>
                <c:pt idx="2">
                  <c:v>17</c:v>
                </c:pt>
                <c:pt idx="3">
                  <c:v>28</c:v>
                </c:pt>
                <c:pt idx="4">
                  <c:v>43</c:v>
                </c:pt>
                <c:pt idx="5">
                  <c:v>57</c:v>
                </c:pt>
                <c:pt idx="6">
                  <c:v>40</c:v>
                </c:pt>
                <c:pt idx="7">
                  <c:v>35</c:v>
                </c:pt>
                <c:pt idx="8">
                  <c:v>28</c:v>
                </c:pt>
                <c:pt idx="9">
                  <c:v>26</c:v>
                </c:pt>
              </c:numCache>
            </c:numRef>
          </c:val>
        </c:ser>
        <c:dLbls>
          <c:showLegendKey val="0"/>
          <c:showVal val="0"/>
          <c:showCatName val="0"/>
          <c:showSerName val="0"/>
          <c:showPercent val="0"/>
          <c:showBubbleSize val="0"/>
        </c:dLbls>
        <c:gapWidth val="150"/>
        <c:axId val="98708096"/>
        <c:axId val="98730752"/>
      </c:barChart>
      <c:lineChart>
        <c:grouping val="standard"/>
        <c:varyColors val="0"/>
        <c:ser>
          <c:idx val="2"/>
          <c:order val="2"/>
          <c:tx>
            <c:v>Net</c:v>
          </c:tx>
          <c:spPr>
            <a:ln w="38100"/>
          </c:spPr>
          <c:marker>
            <c:symbol val="none"/>
          </c:marker>
          <c:val>
            <c:numRef>
              <c:f>'International - IPS'!$D$67:$M$67</c:f>
              <c:numCache>
                <c:formatCode>0</c:formatCode>
                <c:ptCount val="10"/>
                <c:pt idx="0">
                  <c:v>11</c:v>
                </c:pt>
                <c:pt idx="1">
                  <c:v>68</c:v>
                </c:pt>
                <c:pt idx="2">
                  <c:v>48</c:v>
                </c:pt>
                <c:pt idx="3">
                  <c:v>63</c:v>
                </c:pt>
                <c:pt idx="4">
                  <c:v>52</c:v>
                </c:pt>
                <c:pt idx="5">
                  <c:v>14</c:v>
                </c:pt>
                <c:pt idx="6">
                  <c:v>22</c:v>
                </c:pt>
                <c:pt idx="7">
                  <c:v>42</c:v>
                </c:pt>
                <c:pt idx="8">
                  <c:v>28</c:v>
                </c:pt>
                <c:pt idx="9">
                  <c:v>35</c:v>
                </c:pt>
              </c:numCache>
            </c:numRef>
          </c:val>
          <c:smooth val="0"/>
        </c:ser>
        <c:dLbls>
          <c:showLegendKey val="0"/>
          <c:showVal val="0"/>
          <c:showCatName val="0"/>
          <c:showSerName val="0"/>
          <c:showPercent val="0"/>
          <c:showBubbleSize val="0"/>
        </c:dLbls>
        <c:marker val="1"/>
        <c:smooth val="0"/>
        <c:axId val="98708096"/>
        <c:axId val="98730752"/>
      </c:lineChart>
      <c:catAx>
        <c:axId val="987080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730752"/>
        <c:crosses val="autoZero"/>
        <c:auto val="1"/>
        <c:lblAlgn val="ctr"/>
        <c:lblOffset val="100"/>
        <c:noMultiLvlLbl val="0"/>
      </c:catAx>
      <c:valAx>
        <c:axId val="987307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70809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IPS'!$J$79:$M$79</c:f>
              <c:numCache>
                <c:formatCode>General</c:formatCode>
                <c:ptCount val="4"/>
                <c:pt idx="0">
                  <c:v>2010</c:v>
                </c:pt>
                <c:pt idx="1">
                  <c:v>2011</c:v>
                </c:pt>
                <c:pt idx="2">
                  <c:v>2012</c:v>
                </c:pt>
                <c:pt idx="3">
                  <c:v>2013</c:v>
                </c:pt>
              </c:numCache>
            </c:numRef>
          </c:cat>
          <c:val>
            <c:numRef>
              <c:f>'International - IPS'!$J$84:$M$84</c:f>
              <c:numCache>
                <c:formatCode>0</c:formatCode>
                <c:ptCount val="4"/>
                <c:pt idx="0">
                  <c:v>76</c:v>
                </c:pt>
                <c:pt idx="1">
                  <c:v>66</c:v>
                </c:pt>
                <c:pt idx="2">
                  <c:v>54</c:v>
                </c:pt>
                <c:pt idx="3">
                  <c:v>65</c:v>
                </c:pt>
              </c:numCache>
            </c:numRef>
          </c:val>
        </c:ser>
        <c:ser>
          <c:idx val="1"/>
          <c:order val="1"/>
          <c:tx>
            <c:v>Out</c:v>
          </c:tx>
          <c:spPr>
            <a:solidFill>
              <a:srgbClr val="4F81BD">
                <a:lumMod val="40000"/>
                <a:lumOff val="60000"/>
              </a:srgbClr>
            </a:solidFill>
          </c:spPr>
          <c:invertIfNegative val="0"/>
          <c:cat>
            <c:numRef>
              <c:f>'International - IPS'!$J$79:$M$79</c:f>
              <c:numCache>
                <c:formatCode>General</c:formatCode>
                <c:ptCount val="4"/>
                <c:pt idx="0">
                  <c:v>2010</c:v>
                </c:pt>
                <c:pt idx="1">
                  <c:v>2011</c:v>
                </c:pt>
                <c:pt idx="2">
                  <c:v>2012</c:v>
                </c:pt>
                <c:pt idx="3">
                  <c:v>2013</c:v>
                </c:pt>
              </c:numCache>
            </c:numRef>
          </c:cat>
          <c:val>
            <c:numRef>
              <c:f>'International - IPS'!$J$85:$M$85</c:f>
              <c:numCache>
                <c:formatCode>0</c:formatCode>
                <c:ptCount val="4"/>
                <c:pt idx="0">
                  <c:v>29</c:v>
                </c:pt>
                <c:pt idx="1">
                  <c:v>35</c:v>
                </c:pt>
                <c:pt idx="2">
                  <c:v>27</c:v>
                </c:pt>
                <c:pt idx="3">
                  <c:v>22</c:v>
                </c:pt>
              </c:numCache>
            </c:numRef>
          </c:val>
        </c:ser>
        <c:dLbls>
          <c:showLegendKey val="0"/>
          <c:showVal val="0"/>
          <c:showCatName val="0"/>
          <c:showSerName val="0"/>
          <c:showPercent val="0"/>
          <c:showBubbleSize val="0"/>
        </c:dLbls>
        <c:gapWidth val="150"/>
        <c:axId val="98802304"/>
        <c:axId val="98812672"/>
      </c:barChart>
      <c:lineChart>
        <c:grouping val="standard"/>
        <c:varyColors val="0"/>
        <c:ser>
          <c:idx val="2"/>
          <c:order val="2"/>
          <c:tx>
            <c:v>Net</c:v>
          </c:tx>
          <c:spPr>
            <a:ln w="38100"/>
          </c:spPr>
          <c:marker>
            <c:symbol val="none"/>
          </c:marker>
          <c:val>
            <c:numRef>
              <c:f>'International - IPS'!$J$86:$M$86</c:f>
              <c:numCache>
                <c:formatCode>0</c:formatCode>
                <c:ptCount val="4"/>
                <c:pt idx="0">
                  <c:v>47</c:v>
                </c:pt>
                <c:pt idx="1">
                  <c:v>31</c:v>
                </c:pt>
                <c:pt idx="2">
                  <c:v>27</c:v>
                </c:pt>
                <c:pt idx="3">
                  <c:v>43</c:v>
                </c:pt>
              </c:numCache>
            </c:numRef>
          </c:val>
          <c:smooth val="0"/>
        </c:ser>
        <c:dLbls>
          <c:showLegendKey val="0"/>
          <c:showVal val="0"/>
          <c:showCatName val="0"/>
          <c:showSerName val="0"/>
          <c:showPercent val="0"/>
          <c:showBubbleSize val="0"/>
        </c:dLbls>
        <c:marker val="1"/>
        <c:smooth val="0"/>
        <c:axId val="98802304"/>
        <c:axId val="98812672"/>
      </c:lineChart>
      <c:catAx>
        <c:axId val="9880230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812672"/>
        <c:crosses val="autoZero"/>
        <c:auto val="1"/>
        <c:lblAlgn val="ctr"/>
        <c:lblOffset val="100"/>
        <c:noMultiLvlLbl val="0"/>
      </c:catAx>
      <c:valAx>
        <c:axId val="988126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80230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IPS'!$D$98:$L$98</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IPS'!$D$103:$L$103</c:f>
              <c:numCache>
                <c:formatCode>0</c:formatCode>
                <c:ptCount val="9"/>
                <c:pt idx="0">
                  <c:v>49</c:v>
                </c:pt>
                <c:pt idx="1">
                  <c:v>68</c:v>
                </c:pt>
                <c:pt idx="2">
                  <c:v>81</c:v>
                </c:pt>
                <c:pt idx="3">
                  <c:v>103</c:v>
                </c:pt>
                <c:pt idx="4">
                  <c:v>76</c:v>
                </c:pt>
                <c:pt idx="5">
                  <c:v>57</c:v>
                </c:pt>
                <c:pt idx="6">
                  <c:v>76</c:v>
                </c:pt>
                <c:pt idx="7">
                  <c:v>69</c:v>
                </c:pt>
                <c:pt idx="8">
                  <c:v>56</c:v>
                </c:pt>
              </c:numCache>
            </c:numRef>
          </c:val>
        </c:ser>
        <c:ser>
          <c:idx val="1"/>
          <c:order val="1"/>
          <c:tx>
            <c:v>Out</c:v>
          </c:tx>
          <c:spPr>
            <a:solidFill>
              <a:srgbClr val="4F81BD">
                <a:lumMod val="40000"/>
                <a:lumOff val="60000"/>
              </a:srgbClr>
            </a:solidFill>
          </c:spPr>
          <c:invertIfNegative val="0"/>
          <c:cat>
            <c:numRef>
              <c:f>'International - IPS'!$D$98:$L$98</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IPS'!$D$104:$L$104</c:f>
              <c:numCache>
                <c:formatCode>0</c:formatCode>
                <c:ptCount val="9"/>
                <c:pt idx="0">
                  <c:v>2</c:v>
                </c:pt>
                <c:pt idx="1">
                  <c:v>15</c:v>
                </c:pt>
                <c:pt idx="2">
                  <c:v>22</c:v>
                </c:pt>
                <c:pt idx="3">
                  <c:v>25</c:v>
                </c:pt>
                <c:pt idx="4">
                  <c:v>67</c:v>
                </c:pt>
                <c:pt idx="5">
                  <c:v>47</c:v>
                </c:pt>
                <c:pt idx="6">
                  <c:v>31</c:v>
                </c:pt>
                <c:pt idx="7">
                  <c:v>33</c:v>
                </c:pt>
                <c:pt idx="8">
                  <c:v>26</c:v>
                </c:pt>
              </c:numCache>
            </c:numRef>
          </c:val>
        </c:ser>
        <c:dLbls>
          <c:showLegendKey val="0"/>
          <c:showVal val="0"/>
          <c:showCatName val="0"/>
          <c:showSerName val="0"/>
          <c:showPercent val="0"/>
          <c:showBubbleSize val="0"/>
        </c:dLbls>
        <c:gapWidth val="150"/>
        <c:axId val="98859648"/>
        <c:axId val="99922688"/>
      </c:barChart>
      <c:lineChart>
        <c:grouping val="standard"/>
        <c:varyColors val="0"/>
        <c:ser>
          <c:idx val="2"/>
          <c:order val="2"/>
          <c:tx>
            <c:v>Net</c:v>
          </c:tx>
          <c:spPr>
            <a:ln w="38100"/>
          </c:spPr>
          <c:marker>
            <c:symbol val="none"/>
          </c:marker>
          <c:val>
            <c:numRef>
              <c:f>'International - IPS'!$D$105:$L$105</c:f>
              <c:numCache>
                <c:formatCode>0</c:formatCode>
                <c:ptCount val="9"/>
                <c:pt idx="0">
                  <c:v>47</c:v>
                </c:pt>
                <c:pt idx="1">
                  <c:v>53</c:v>
                </c:pt>
                <c:pt idx="2">
                  <c:v>59</c:v>
                </c:pt>
                <c:pt idx="3">
                  <c:v>78</c:v>
                </c:pt>
                <c:pt idx="4">
                  <c:v>9</c:v>
                </c:pt>
                <c:pt idx="5">
                  <c:v>10</c:v>
                </c:pt>
                <c:pt idx="6">
                  <c:v>45</c:v>
                </c:pt>
                <c:pt idx="7">
                  <c:v>36</c:v>
                </c:pt>
                <c:pt idx="8">
                  <c:v>30</c:v>
                </c:pt>
              </c:numCache>
            </c:numRef>
          </c:val>
          <c:smooth val="0"/>
        </c:ser>
        <c:dLbls>
          <c:showLegendKey val="0"/>
          <c:showVal val="0"/>
          <c:showCatName val="0"/>
          <c:showSerName val="0"/>
          <c:showPercent val="0"/>
          <c:showBubbleSize val="0"/>
        </c:dLbls>
        <c:marker val="1"/>
        <c:smooth val="0"/>
        <c:axId val="98859648"/>
        <c:axId val="99922688"/>
      </c:lineChart>
      <c:catAx>
        <c:axId val="988596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9922688"/>
        <c:crosses val="autoZero"/>
        <c:auto val="1"/>
        <c:lblAlgn val="ctr"/>
        <c:lblOffset val="100"/>
        <c:noMultiLvlLbl val="0"/>
      </c:catAx>
      <c:valAx>
        <c:axId val="999226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85964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IPS'!$D$60:$L$60</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IPS'!$D$111:$L$111</c:f>
              <c:numCache>
                <c:formatCode>0.0%</c:formatCode>
                <c:ptCount val="9"/>
                <c:pt idx="0">
                  <c:v>0.46226415094339623</c:v>
                </c:pt>
                <c:pt idx="1">
                  <c:v>0.57627118644067798</c:v>
                </c:pt>
                <c:pt idx="2">
                  <c:v>0.59558823529411764</c:v>
                </c:pt>
                <c:pt idx="3">
                  <c:v>0.59883720930232553</c:v>
                </c:pt>
                <c:pt idx="4">
                  <c:v>0.42696629213483145</c:v>
                </c:pt>
                <c:pt idx="5">
                  <c:v>0.38</c:v>
                </c:pt>
                <c:pt idx="6">
                  <c:v>0.48101265822784811</c:v>
                </c:pt>
                <c:pt idx="7">
                  <c:v>0.43670886075949367</c:v>
                </c:pt>
                <c:pt idx="8">
                  <c:v>0.38095238095238093</c:v>
                </c:pt>
              </c:numCache>
            </c:numRef>
          </c:val>
        </c:ser>
        <c:ser>
          <c:idx val="1"/>
          <c:order val="1"/>
          <c:tx>
            <c:v>Out</c:v>
          </c:tx>
          <c:spPr>
            <a:solidFill>
              <a:srgbClr val="4F81BD">
                <a:lumMod val="40000"/>
                <a:lumOff val="60000"/>
              </a:srgbClr>
            </a:solidFill>
          </c:spPr>
          <c:invertIfNegative val="0"/>
          <c:cat>
            <c:numRef>
              <c:f>'International - IPS'!$D$60:$L$60</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IPS'!$D$112:$L$112</c:f>
              <c:numCache>
                <c:formatCode>0.0%</c:formatCode>
                <c:ptCount val="9"/>
                <c:pt idx="0">
                  <c:v>5.8823529411764705E-2</c:v>
                </c:pt>
                <c:pt idx="1">
                  <c:v>0.31914893617021278</c:v>
                </c:pt>
                <c:pt idx="2">
                  <c:v>0.3728813559322034</c:v>
                </c:pt>
                <c:pt idx="3">
                  <c:v>0.38461538461538464</c:v>
                </c:pt>
                <c:pt idx="4">
                  <c:v>0.50375939849624063</c:v>
                </c:pt>
                <c:pt idx="5">
                  <c:v>0.46078431372549017</c:v>
                </c:pt>
                <c:pt idx="6">
                  <c:v>0.34065934065934067</c:v>
                </c:pt>
                <c:pt idx="7">
                  <c:v>0.37931034482758619</c:v>
                </c:pt>
                <c:pt idx="8">
                  <c:v>0.37681159420289856</c:v>
                </c:pt>
              </c:numCache>
            </c:numRef>
          </c:val>
        </c:ser>
        <c:dLbls>
          <c:showLegendKey val="0"/>
          <c:showVal val="0"/>
          <c:showCatName val="0"/>
          <c:showSerName val="0"/>
          <c:showPercent val="0"/>
          <c:showBubbleSize val="0"/>
        </c:dLbls>
        <c:gapWidth val="150"/>
        <c:axId val="100137600"/>
        <c:axId val="100139776"/>
      </c:barChart>
      <c:lineChart>
        <c:grouping val="standard"/>
        <c:varyColors val="0"/>
        <c:ser>
          <c:idx val="2"/>
          <c:order val="2"/>
          <c:tx>
            <c:v>Net</c:v>
          </c:tx>
          <c:spPr>
            <a:ln w="38100"/>
          </c:spPr>
          <c:marker>
            <c:symbol val="none"/>
          </c:marker>
          <c:val>
            <c:numRef>
              <c:f>'International - IPS'!$D$113:$L$113</c:f>
              <c:numCache>
                <c:formatCode>0.0%</c:formatCode>
                <c:ptCount val="9"/>
                <c:pt idx="0">
                  <c:v>0.65277777777777779</c:v>
                </c:pt>
                <c:pt idx="1">
                  <c:v>0.74647887323943662</c:v>
                </c:pt>
                <c:pt idx="2">
                  <c:v>0.76623376623376627</c:v>
                </c:pt>
                <c:pt idx="3">
                  <c:v>0.7289719626168224</c:v>
                </c:pt>
                <c:pt idx="4">
                  <c:v>0.2</c:v>
                </c:pt>
                <c:pt idx="5">
                  <c:v>0.20833333333333334</c:v>
                </c:pt>
                <c:pt idx="6">
                  <c:v>0.67164179104477617</c:v>
                </c:pt>
                <c:pt idx="7">
                  <c:v>0.50704225352112675</c:v>
                </c:pt>
                <c:pt idx="8">
                  <c:v>0.38461538461538464</c:v>
                </c:pt>
              </c:numCache>
            </c:numRef>
          </c:val>
          <c:smooth val="0"/>
        </c:ser>
        <c:dLbls>
          <c:showLegendKey val="0"/>
          <c:showVal val="0"/>
          <c:showCatName val="0"/>
          <c:showSerName val="0"/>
          <c:showPercent val="0"/>
          <c:showBubbleSize val="0"/>
        </c:dLbls>
        <c:marker val="1"/>
        <c:smooth val="0"/>
        <c:axId val="100137600"/>
        <c:axId val="100139776"/>
      </c:lineChart>
      <c:catAx>
        <c:axId val="1001376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139776"/>
        <c:crosses val="autoZero"/>
        <c:auto val="1"/>
        <c:lblAlgn val="ctr"/>
        <c:lblOffset val="100"/>
        <c:noMultiLvlLbl val="0"/>
      </c:catAx>
      <c:valAx>
        <c:axId val="100139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13760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IPS'!$J$79:$M$79</c:f>
              <c:numCache>
                <c:formatCode>General</c:formatCode>
                <c:ptCount val="4"/>
                <c:pt idx="0">
                  <c:v>2010</c:v>
                </c:pt>
                <c:pt idx="1">
                  <c:v>2011</c:v>
                </c:pt>
                <c:pt idx="2">
                  <c:v>2012</c:v>
                </c:pt>
                <c:pt idx="3">
                  <c:v>2013</c:v>
                </c:pt>
              </c:numCache>
            </c:numRef>
          </c:cat>
          <c:val>
            <c:numRef>
              <c:f>'International - IPS'!$J$92:$M$92</c:f>
              <c:numCache>
                <c:formatCode>0.0%</c:formatCode>
                <c:ptCount val="4"/>
                <c:pt idx="0">
                  <c:v>0.46060606060606063</c:v>
                </c:pt>
                <c:pt idx="1">
                  <c:v>0.44594594594594594</c:v>
                </c:pt>
                <c:pt idx="2">
                  <c:v>0.39416058394160586</c:v>
                </c:pt>
                <c:pt idx="3">
                  <c:v>0.33505154639175255</c:v>
                </c:pt>
              </c:numCache>
            </c:numRef>
          </c:val>
        </c:ser>
        <c:ser>
          <c:idx val="1"/>
          <c:order val="1"/>
          <c:tx>
            <c:v>Out</c:v>
          </c:tx>
          <c:spPr>
            <a:solidFill>
              <a:srgbClr val="4F81BD">
                <a:lumMod val="40000"/>
                <a:lumOff val="60000"/>
              </a:srgbClr>
            </a:solidFill>
          </c:spPr>
          <c:invertIfNegative val="0"/>
          <c:cat>
            <c:numRef>
              <c:f>'International - IPS'!$J$79:$M$79</c:f>
              <c:numCache>
                <c:formatCode>General</c:formatCode>
                <c:ptCount val="4"/>
                <c:pt idx="0">
                  <c:v>2010</c:v>
                </c:pt>
                <c:pt idx="1">
                  <c:v>2011</c:v>
                </c:pt>
                <c:pt idx="2">
                  <c:v>2012</c:v>
                </c:pt>
                <c:pt idx="3">
                  <c:v>2013</c:v>
                </c:pt>
              </c:numCache>
            </c:numRef>
          </c:cat>
          <c:val>
            <c:numRef>
              <c:f>'International - IPS'!$J$93:$M$93</c:f>
              <c:numCache>
                <c:formatCode>0.0%</c:formatCode>
                <c:ptCount val="4"/>
                <c:pt idx="0">
                  <c:v>0.31868131868131866</c:v>
                </c:pt>
                <c:pt idx="1">
                  <c:v>0.40697674418604651</c:v>
                </c:pt>
                <c:pt idx="2">
                  <c:v>0.34615384615384615</c:v>
                </c:pt>
                <c:pt idx="3">
                  <c:v>0.30136986301369861</c:v>
                </c:pt>
              </c:numCache>
            </c:numRef>
          </c:val>
        </c:ser>
        <c:dLbls>
          <c:showLegendKey val="0"/>
          <c:showVal val="0"/>
          <c:showCatName val="0"/>
          <c:showSerName val="0"/>
          <c:showPercent val="0"/>
          <c:showBubbleSize val="0"/>
        </c:dLbls>
        <c:gapWidth val="150"/>
        <c:axId val="100166272"/>
        <c:axId val="100180736"/>
      </c:barChart>
      <c:lineChart>
        <c:grouping val="standard"/>
        <c:varyColors val="0"/>
        <c:ser>
          <c:idx val="2"/>
          <c:order val="2"/>
          <c:tx>
            <c:v>Net</c:v>
          </c:tx>
          <c:spPr>
            <a:ln w="38100"/>
          </c:spPr>
          <c:marker>
            <c:symbol val="none"/>
          </c:marker>
          <c:val>
            <c:numRef>
              <c:f>'International - IPS'!$J$94:$M$94</c:f>
              <c:numCache>
                <c:formatCode>0.0%</c:formatCode>
                <c:ptCount val="4"/>
                <c:pt idx="0">
                  <c:v>0.63513513513513509</c:v>
                </c:pt>
                <c:pt idx="1">
                  <c:v>0.5</c:v>
                </c:pt>
                <c:pt idx="2">
                  <c:v>0.4576271186440678</c:v>
                </c:pt>
                <c:pt idx="3">
                  <c:v>0.35537190082644626</c:v>
                </c:pt>
              </c:numCache>
            </c:numRef>
          </c:val>
          <c:smooth val="0"/>
        </c:ser>
        <c:dLbls>
          <c:showLegendKey val="0"/>
          <c:showVal val="0"/>
          <c:showCatName val="0"/>
          <c:showSerName val="0"/>
          <c:showPercent val="0"/>
          <c:showBubbleSize val="0"/>
        </c:dLbls>
        <c:marker val="1"/>
        <c:smooth val="0"/>
        <c:axId val="100166272"/>
        <c:axId val="100180736"/>
      </c:lineChart>
      <c:catAx>
        <c:axId val="10016627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180736"/>
        <c:crosses val="autoZero"/>
        <c:auto val="1"/>
        <c:lblAlgn val="ctr"/>
        <c:lblOffset val="100"/>
        <c:noMultiLvlLbl val="0"/>
      </c:catAx>
      <c:valAx>
        <c:axId val="1001807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16627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IPS'!$J$41:$M$41</c:f>
              <c:numCache>
                <c:formatCode>General</c:formatCode>
                <c:ptCount val="4"/>
                <c:pt idx="0">
                  <c:v>2010</c:v>
                </c:pt>
                <c:pt idx="1">
                  <c:v>2011</c:v>
                </c:pt>
                <c:pt idx="2">
                  <c:v>2012</c:v>
                </c:pt>
                <c:pt idx="3">
                  <c:v>2013</c:v>
                </c:pt>
              </c:numCache>
            </c:numRef>
          </c:cat>
          <c:val>
            <c:numRef>
              <c:f>'International - IPS'!$J$42:$M$42</c:f>
              <c:numCache>
                <c:formatCode>0</c:formatCode>
                <c:ptCount val="4"/>
                <c:pt idx="0">
                  <c:v>553</c:v>
                </c:pt>
                <c:pt idx="1">
                  <c:v>540</c:v>
                </c:pt>
                <c:pt idx="2" formatCode="General">
                  <c:v>506</c:v>
                </c:pt>
                <c:pt idx="3" formatCode="General">
                  <c:v>455</c:v>
                </c:pt>
              </c:numCache>
            </c:numRef>
          </c:val>
        </c:ser>
        <c:ser>
          <c:idx val="1"/>
          <c:order val="1"/>
          <c:tx>
            <c:v>Out</c:v>
          </c:tx>
          <c:spPr>
            <a:solidFill>
              <a:srgbClr val="4F81BD">
                <a:lumMod val="40000"/>
                <a:lumOff val="60000"/>
              </a:srgbClr>
            </a:solidFill>
          </c:spPr>
          <c:invertIfNegative val="0"/>
          <c:cat>
            <c:numRef>
              <c:f>'International - IPS'!$J$41:$M$41</c:f>
              <c:numCache>
                <c:formatCode>General</c:formatCode>
                <c:ptCount val="4"/>
                <c:pt idx="0">
                  <c:v>2010</c:v>
                </c:pt>
                <c:pt idx="1">
                  <c:v>2011</c:v>
                </c:pt>
                <c:pt idx="2">
                  <c:v>2012</c:v>
                </c:pt>
                <c:pt idx="3">
                  <c:v>2013</c:v>
                </c:pt>
              </c:numCache>
            </c:numRef>
          </c:cat>
          <c:val>
            <c:numRef>
              <c:f>'International - IPS'!$J$43:$M$43</c:f>
              <c:numCache>
                <c:formatCode>0</c:formatCode>
                <c:ptCount val="4"/>
                <c:pt idx="0">
                  <c:v>335</c:v>
                </c:pt>
                <c:pt idx="1">
                  <c:v>307</c:v>
                </c:pt>
                <c:pt idx="2" formatCode="General">
                  <c:v>333</c:v>
                </c:pt>
                <c:pt idx="3" formatCode="General">
                  <c:v>296</c:v>
                </c:pt>
              </c:numCache>
            </c:numRef>
          </c:val>
        </c:ser>
        <c:dLbls>
          <c:showLegendKey val="0"/>
          <c:showVal val="0"/>
          <c:showCatName val="0"/>
          <c:showSerName val="0"/>
          <c:showPercent val="0"/>
          <c:showBubbleSize val="0"/>
        </c:dLbls>
        <c:gapWidth val="150"/>
        <c:axId val="100194944"/>
        <c:axId val="100197120"/>
      </c:barChart>
      <c:lineChart>
        <c:grouping val="standard"/>
        <c:varyColors val="0"/>
        <c:ser>
          <c:idx val="2"/>
          <c:order val="2"/>
          <c:tx>
            <c:v>Net</c:v>
          </c:tx>
          <c:spPr>
            <a:ln w="38100"/>
          </c:spPr>
          <c:marker>
            <c:symbol val="none"/>
          </c:marker>
          <c:val>
            <c:numRef>
              <c:f>'International - IPS'!$J$44:$M$44</c:f>
              <c:numCache>
                <c:formatCode>0</c:formatCode>
                <c:ptCount val="4"/>
                <c:pt idx="0">
                  <c:v>218</c:v>
                </c:pt>
                <c:pt idx="1">
                  <c:v>233</c:v>
                </c:pt>
                <c:pt idx="2">
                  <c:v>173</c:v>
                </c:pt>
                <c:pt idx="3">
                  <c:v>159</c:v>
                </c:pt>
              </c:numCache>
            </c:numRef>
          </c:val>
          <c:smooth val="0"/>
        </c:ser>
        <c:dLbls>
          <c:showLegendKey val="0"/>
          <c:showVal val="0"/>
          <c:showCatName val="0"/>
          <c:showSerName val="0"/>
          <c:showPercent val="0"/>
          <c:showBubbleSize val="0"/>
        </c:dLbls>
        <c:marker val="1"/>
        <c:smooth val="0"/>
        <c:axId val="100194944"/>
        <c:axId val="100197120"/>
      </c:lineChart>
      <c:catAx>
        <c:axId val="10019494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197120"/>
        <c:crosses val="autoZero"/>
        <c:auto val="1"/>
        <c:lblAlgn val="ctr"/>
        <c:lblOffset val="100"/>
        <c:noMultiLvlLbl val="0"/>
      </c:catAx>
      <c:valAx>
        <c:axId val="1001971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19494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IPS'!$B$60:$M$60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IPS'!$B$61:$M$61</c:f>
              <c:numCache>
                <c:formatCode>0</c:formatCode>
                <c:ptCount val="12"/>
                <c:pt idx="0">
                  <c:v>368</c:v>
                </c:pt>
                <c:pt idx="1">
                  <c:v>401</c:v>
                </c:pt>
                <c:pt idx="2">
                  <c:v>453</c:v>
                </c:pt>
                <c:pt idx="3">
                  <c:v>524</c:v>
                </c:pt>
                <c:pt idx="4">
                  <c:v>499</c:v>
                </c:pt>
                <c:pt idx="5">
                  <c:v>531</c:v>
                </c:pt>
                <c:pt idx="6">
                  <c:v>521</c:v>
                </c:pt>
                <c:pt idx="7">
                  <c:v>518</c:v>
                </c:pt>
                <c:pt idx="8">
                  <c:v>548</c:v>
                </c:pt>
                <c:pt idx="9" formatCode="General">
                  <c:v>553</c:v>
                </c:pt>
                <c:pt idx="10" formatCode="General">
                  <c:v>483</c:v>
                </c:pt>
                <c:pt idx="11" formatCode="General">
                  <c:v>465</c:v>
                </c:pt>
              </c:numCache>
            </c:numRef>
          </c:val>
        </c:ser>
        <c:ser>
          <c:idx val="1"/>
          <c:order val="1"/>
          <c:tx>
            <c:v>Out</c:v>
          </c:tx>
          <c:spPr>
            <a:solidFill>
              <a:srgbClr val="4F81BD">
                <a:lumMod val="40000"/>
                <a:lumOff val="60000"/>
              </a:srgbClr>
            </a:solidFill>
          </c:spPr>
          <c:invertIfNegative val="0"/>
          <c:cat>
            <c:numRef>
              <c:f>'International - IPS'!$B$60:$M$60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IPS'!$B$62:$M$62</c:f>
              <c:numCache>
                <c:formatCode>0</c:formatCode>
                <c:ptCount val="12"/>
                <c:pt idx="0">
                  <c:v>279</c:v>
                </c:pt>
                <c:pt idx="1">
                  <c:v>309</c:v>
                </c:pt>
                <c:pt idx="2">
                  <c:v>311</c:v>
                </c:pt>
                <c:pt idx="3">
                  <c:v>305</c:v>
                </c:pt>
                <c:pt idx="4">
                  <c:v>354</c:v>
                </c:pt>
                <c:pt idx="5">
                  <c:v>366</c:v>
                </c:pt>
                <c:pt idx="6">
                  <c:v>357</c:v>
                </c:pt>
                <c:pt idx="7">
                  <c:v>370</c:v>
                </c:pt>
                <c:pt idx="8">
                  <c:v>316</c:v>
                </c:pt>
                <c:pt idx="9" formatCode="General">
                  <c:v>315</c:v>
                </c:pt>
                <c:pt idx="10" formatCode="General">
                  <c:v>331</c:v>
                </c:pt>
                <c:pt idx="11" formatCode="General">
                  <c:v>299</c:v>
                </c:pt>
              </c:numCache>
            </c:numRef>
          </c:val>
        </c:ser>
        <c:dLbls>
          <c:showLegendKey val="0"/>
          <c:showVal val="0"/>
          <c:showCatName val="0"/>
          <c:showSerName val="0"/>
          <c:showPercent val="0"/>
          <c:showBubbleSize val="0"/>
        </c:dLbls>
        <c:gapWidth val="150"/>
        <c:axId val="100502144"/>
        <c:axId val="100504320"/>
      </c:barChart>
      <c:lineChart>
        <c:grouping val="standard"/>
        <c:varyColors val="0"/>
        <c:ser>
          <c:idx val="2"/>
          <c:order val="2"/>
          <c:tx>
            <c:v>Net</c:v>
          </c:tx>
          <c:spPr>
            <a:ln w="38100"/>
          </c:spPr>
          <c:marker>
            <c:symbol val="none"/>
          </c:marker>
          <c:val>
            <c:numRef>
              <c:f>'International - IPS'!$B$63:$M$63</c:f>
              <c:numCache>
                <c:formatCode>0</c:formatCode>
                <c:ptCount val="12"/>
                <c:pt idx="0">
                  <c:v>89</c:v>
                </c:pt>
                <c:pt idx="1">
                  <c:v>92</c:v>
                </c:pt>
                <c:pt idx="2">
                  <c:v>142</c:v>
                </c:pt>
                <c:pt idx="3">
                  <c:v>219</c:v>
                </c:pt>
                <c:pt idx="4">
                  <c:v>145</c:v>
                </c:pt>
                <c:pt idx="5">
                  <c:v>165</c:v>
                </c:pt>
                <c:pt idx="6">
                  <c:v>164</c:v>
                </c:pt>
                <c:pt idx="7">
                  <c:v>148</c:v>
                </c:pt>
                <c:pt idx="8">
                  <c:v>232</c:v>
                </c:pt>
                <c:pt idx="9">
                  <c:v>238</c:v>
                </c:pt>
                <c:pt idx="10">
                  <c:v>152</c:v>
                </c:pt>
                <c:pt idx="11">
                  <c:v>166</c:v>
                </c:pt>
              </c:numCache>
            </c:numRef>
          </c:val>
          <c:smooth val="0"/>
        </c:ser>
        <c:dLbls>
          <c:showLegendKey val="0"/>
          <c:showVal val="0"/>
          <c:showCatName val="0"/>
          <c:showSerName val="0"/>
          <c:showPercent val="0"/>
          <c:showBubbleSize val="0"/>
        </c:dLbls>
        <c:marker val="1"/>
        <c:smooth val="0"/>
        <c:axId val="100502144"/>
        <c:axId val="100504320"/>
      </c:lineChart>
      <c:catAx>
        <c:axId val="10050214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504320"/>
        <c:crosses val="autoZero"/>
        <c:auto val="1"/>
        <c:lblAlgn val="ctr"/>
        <c:lblOffset val="100"/>
        <c:noMultiLvlLbl val="0"/>
      </c:catAx>
      <c:valAx>
        <c:axId val="1005043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50214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IPS'!$J$79:$M$79</c:f>
              <c:numCache>
                <c:formatCode>General</c:formatCode>
                <c:ptCount val="4"/>
                <c:pt idx="0">
                  <c:v>2010</c:v>
                </c:pt>
                <c:pt idx="1">
                  <c:v>2011</c:v>
                </c:pt>
                <c:pt idx="2">
                  <c:v>2012</c:v>
                </c:pt>
                <c:pt idx="3">
                  <c:v>2013</c:v>
                </c:pt>
              </c:numCache>
            </c:numRef>
          </c:cat>
          <c:val>
            <c:numRef>
              <c:f>'International - IPS'!$J$80:$M$80</c:f>
              <c:numCache>
                <c:formatCode>0</c:formatCode>
                <c:ptCount val="4"/>
                <c:pt idx="0">
                  <c:v>566</c:v>
                </c:pt>
                <c:pt idx="1">
                  <c:v>546</c:v>
                </c:pt>
                <c:pt idx="2" formatCode="General">
                  <c:v>460</c:v>
                </c:pt>
                <c:pt idx="3" formatCode="General">
                  <c:v>492</c:v>
                </c:pt>
              </c:numCache>
            </c:numRef>
          </c:val>
        </c:ser>
        <c:ser>
          <c:idx val="1"/>
          <c:order val="1"/>
          <c:tx>
            <c:v>Out</c:v>
          </c:tx>
          <c:spPr>
            <a:solidFill>
              <a:srgbClr val="4F81BD">
                <a:lumMod val="40000"/>
                <a:lumOff val="60000"/>
              </a:srgbClr>
            </a:solidFill>
          </c:spPr>
          <c:invertIfNegative val="0"/>
          <c:cat>
            <c:numRef>
              <c:f>'International - IPS'!$J$79:$M$79</c:f>
              <c:numCache>
                <c:formatCode>General</c:formatCode>
                <c:ptCount val="4"/>
                <c:pt idx="0">
                  <c:v>2010</c:v>
                </c:pt>
                <c:pt idx="1">
                  <c:v>2011</c:v>
                </c:pt>
                <c:pt idx="2">
                  <c:v>2012</c:v>
                </c:pt>
                <c:pt idx="3">
                  <c:v>2013</c:v>
                </c:pt>
              </c:numCache>
            </c:numRef>
          </c:cat>
          <c:val>
            <c:numRef>
              <c:f>'International - IPS'!$J$81:$M$81</c:f>
              <c:numCache>
                <c:formatCode>0</c:formatCode>
                <c:ptCount val="4"/>
                <c:pt idx="0">
                  <c:v>312</c:v>
                </c:pt>
                <c:pt idx="1">
                  <c:v>318</c:v>
                </c:pt>
                <c:pt idx="2" formatCode="General">
                  <c:v>322</c:v>
                </c:pt>
                <c:pt idx="3" formatCode="General">
                  <c:v>299</c:v>
                </c:pt>
              </c:numCache>
            </c:numRef>
          </c:val>
        </c:ser>
        <c:dLbls>
          <c:showLegendKey val="0"/>
          <c:showVal val="0"/>
          <c:showCatName val="0"/>
          <c:showSerName val="0"/>
          <c:showPercent val="0"/>
          <c:showBubbleSize val="0"/>
        </c:dLbls>
        <c:gapWidth val="150"/>
        <c:axId val="100612736"/>
        <c:axId val="100619008"/>
      </c:barChart>
      <c:lineChart>
        <c:grouping val="standard"/>
        <c:varyColors val="0"/>
        <c:ser>
          <c:idx val="2"/>
          <c:order val="2"/>
          <c:tx>
            <c:v>Net</c:v>
          </c:tx>
          <c:spPr>
            <a:ln w="38100"/>
          </c:spPr>
          <c:marker>
            <c:symbol val="none"/>
          </c:marker>
          <c:val>
            <c:numRef>
              <c:f>'International - IPS'!$J$82:$M$82</c:f>
              <c:numCache>
                <c:formatCode>0</c:formatCode>
                <c:ptCount val="4"/>
                <c:pt idx="0">
                  <c:v>254</c:v>
                </c:pt>
                <c:pt idx="1">
                  <c:v>228</c:v>
                </c:pt>
                <c:pt idx="2">
                  <c:v>138</c:v>
                </c:pt>
                <c:pt idx="3">
                  <c:v>193</c:v>
                </c:pt>
              </c:numCache>
            </c:numRef>
          </c:val>
          <c:smooth val="0"/>
        </c:ser>
        <c:dLbls>
          <c:showLegendKey val="0"/>
          <c:showVal val="0"/>
          <c:showCatName val="0"/>
          <c:showSerName val="0"/>
          <c:showPercent val="0"/>
          <c:showBubbleSize val="0"/>
        </c:dLbls>
        <c:marker val="1"/>
        <c:smooth val="0"/>
        <c:axId val="100612736"/>
        <c:axId val="100619008"/>
      </c:lineChart>
      <c:catAx>
        <c:axId val="10061273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619008"/>
        <c:crosses val="autoZero"/>
        <c:auto val="1"/>
        <c:lblAlgn val="ctr"/>
        <c:lblOffset val="100"/>
        <c:noMultiLvlLbl val="0"/>
      </c:catAx>
      <c:valAx>
        <c:axId val="1006190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61273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IPS'!$B$98:$L$98</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IPS'!$B$99:$L$99</c:f>
              <c:numCache>
                <c:formatCode>#,##0</c:formatCode>
                <c:ptCount val="11"/>
                <c:pt idx="0">
                  <c:v>386</c:v>
                </c:pt>
                <c:pt idx="1">
                  <c:v>427</c:v>
                </c:pt>
                <c:pt idx="2">
                  <c:v>518</c:v>
                </c:pt>
                <c:pt idx="3">
                  <c:v>496</c:v>
                </c:pt>
                <c:pt idx="4">
                  <c:v>529</c:v>
                </c:pt>
                <c:pt idx="5">
                  <c:v>527</c:v>
                </c:pt>
                <c:pt idx="6">
                  <c:v>538</c:v>
                </c:pt>
                <c:pt idx="7">
                  <c:v>528</c:v>
                </c:pt>
                <c:pt idx="8">
                  <c:v>553</c:v>
                </c:pt>
                <c:pt idx="9" formatCode="General">
                  <c:v>531</c:v>
                </c:pt>
                <c:pt idx="10" formatCode="General">
                  <c:v>462</c:v>
                </c:pt>
              </c:numCache>
            </c:numRef>
          </c:val>
        </c:ser>
        <c:ser>
          <c:idx val="1"/>
          <c:order val="1"/>
          <c:tx>
            <c:v>Out</c:v>
          </c:tx>
          <c:spPr>
            <a:solidFill>
              <a:srgbClr val="1F497D">
                <a:lumMod val="20000"/>
                <a:lumOff val="80000"/>
              </a:srgbClr>
            </a:solidFill>
          </c:spPr>
          <c:invertIfNegative val="0"/>
          <c:cat>
            <c:numRef>
              <c:f>'International - IPS'!$B$98:$L$98</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IPS'!$B$100:$L$100</c:f>
              <c:numCache>
                <c:formatCode>#,##0</c:formatCode>
                <c:ptCount val="11"/>
                <c:pt idx="0">
                  <c:v>305</c:v>
                </c:pt>
                <c:pt idx="1">
                  <c:v>314</c:v>
                </c:pt>
                <c:pt idx="2">
                  <c:v>310</c:v>
                </c:pt>
                <c:pt idx="3">
                  <c:v>328</c:v>
                </c:pt>
                <c:pt idx="4">
                  <c:v>369</c:v>
                </c:pt>
                <c:pt idx="5">
                  <c:v>318</c:v>
                </c:pt>
                <c:pt idx="6">
                  <c:v>409</c:v>
                </c:pt>
                <c:pt idx="7">
                  <c:v>337</c:v>
                </c:pt>
                <c:pt idx="8">
                  <c:v>310</c:v>
                </c:pt>
                <c:pt idx="9" formatCode="General">
                  <c:v>332</c:v>
                </c:pt>
                <c:pt idx="10" formatCode="General">
                  <c:v>298</c:v>
                </c:pt>
              </c:numCache>
            </c:numRef>
          </c:val>
        </c:ser>
        <c:dLbls>
          <c:showLegendKey val="0"/>
          <c:showVal val="0"/>
          <c:showCatName val="0"/>
          <c:showSerName val="0"/>
          <c:showPercent val="0"/>
          <c:showBubbleSize val="0"/>
        </c:dLbls>
        <c:gapWidth val="150"/>
        <c:axId val="100657792"/>
        <c:axId val="100659968"/>
      </c:barChart>
      <c:lineChart>
        <c:grouping val="standard"/>
        <c:varyColors val="0"/>
        <c:ser>
          <c:idx val="2"/>
          <c:order val="2"/>
          <c:tx>
            <c:v>Net</c:v>
          </c:tx>
          <c:spPr>
            <a:ln w="38100"/>
          </c:spPr>
          <c:marker>
            <c:symbol val="none"/>
          </c:marker>
          <c:val>
            <c:numRef>
              <c:f>'International - IPS'!$B$101:$L$101</c:f>
              <c:numCache>
                <c:formatCode>#,##0</c:formatCode>
                <c:ptCount val="11"/>
                <c:pt idx="0">
                  <c:v>81</c:v>
                </c:pt>
                <c:pt idx="1">
                  <c:v>113</c:v>
                </c:pt>
                <c:pt idx="2">
                  <c:v>208</c:v>
                </c:pt>
                <c:pt idx="3">
                  <c:v>168</c:v>
                </c:pt>
                <c:pt idx="4">
                  <c:v>160</c:v>
                </c:pt>
                <c:pt idx="5">
                  <c:v>209</c:v>
                </c:pt>
                <c:pt idx="6">
                  <c:v>129</c:v>
                </c:pt>
                <c:pt idx="7">
                  <c:v>191</c:v>
                </c:pt>
                <c:pt idx="8">
                  <c:v>243</c:v>
                </c:pt>
                <c:pt idx="9">
                  <c:v>199</c:v>
                </c:pt>
                <c:pt idx="10">
                  <c:v>164</c:v>
                </c:pt>
              </c:numCache>
            </c:numRef>
          </c:val>
          <c:smooth val="0"/>
        </c:ser>
        <c:dLbls>
          <c:showLegendKey val="0"/>
          <c:showVal val="0"/>
          <c:showCatName val="0"/>
          <c:showSerName val="0"/>
          <c:showPercent val="0"/>
          <c:showBubbleSize val="0"/>
        </c:dLbls>
        <c:marker val="1"/>
        <c:smooth val="0"/>
        <c:axId val="100657792"/>
        <c:axId val="100659968"/>
      </c:lineChart>
      <c:catAx>
        <c:axId val="1006577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659968"/>
        <c:crosses val="autoZero"/>
        <c:auto val="1"/>
        <c:lblAlgn val="ctr"/>
        <c:lblOffset val="100"/>
        <c:noMultiLvlLbl val="0"/>
      </c:catAx>
      <c:valAx>
        <c:axId val="1006599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65779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c:v>
          </c:tx>
          <c:spPr>
            <a:ln w="38100"/>
          </c:spPr>
          <c:marker>
            <c:symbol val="none"/>
          </c:marker>
          <c:cat>
            <c:multiLvlStrRef>
              <c:f>'International - IPS'!$AG$14:$AV$15</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0">
                    <c:v>2009</c:v>
                  </c:pt>
                  <c:pt idx="1">
                    <c:v>2010</c:v>
                  </c:pt>
                  <c:pt idx="5">
                    <c:v>2011</c:v>
                  </c:pt>
                  <c:pt idx="9">
                    <c:v>2012</c:v>
                  </c:pt>
                  <c:pt idx="13">
                    <c:v>2013</c:v>
                  </c:pt>
                </c:lvl>
              </c:multiLvlStrCache>
            </c:multiLvlStrRef>
          </c:cat>
          <c:val>
            <c:numRef>
              <c:f>'International - IPS'!$AG$16:$AV$16</c:f>
              <c:numCache>
                <c:formatCode>General</c:formatCode>
                <c:ptCount val="16"/>
                <c:pt idx="0">
                  <c:v>528</c:v>
                </c:pt>
                <c:pt idx="1">
                  <c:v>553</c:v>
                </c:pt>
                <c:pt idx="2">
                  <c:v>548</c:v>
                </c:pt>
                <c:pt idx="3">
                  <c:v>566</c:v>
                </c:pt>
                <c:pt idx="4">
                  <c:v>553</c:v>
                </c:pt>
                <c:pt idx="5">
                  <c:v>540</c:v>
                </c:pt>
                <c:pt idx="6">
                  <c:v>553</c:v>
                </c:pt>
                <c:pt idx="7">
                  <c:v>546</c:v>
                </c:pt>
                <c:pt idx="8">
                  <c:v>531</c:v>
                </c:pt>
                <c:pt idx="9">
                  <c:v>506</c:v>
                </c:pt>
                <c:pt idx="10">
                  <c:v>483</c:v>
                </c:pt>
                <c:pt idx="11">
                  <c:v>460</c:v>
                </c:pt>
                <c:pt idx="12">
                  <c:v>462</c:v>
                </c:pt>
                <c:pt idx="13">
                  <c:v>455</c:v>
                </c:pt>
                <c:pt idx="14">
                  <c:v>465</c:v>
                </c:pt>
                <c:pt idx="15">
                  <c:v>492</c:v>
                </c:pt>
              </c:numCache>
            </c:numRef>
          </c:val>
          <c:smooth val="0"/>
        </c:ser>
        <c:ser>
          <c:idx val="1"/>
          <c:order val="1"/>
          <c:tx>
            <c:v>Out</c:v>
          </c:tx>
          <c:spPr>
            <a:ln w="38100">
              <a:solidFill>
                <a:srgbClr val="4F81BD">
                  <a:lumMod val="40000"/>
                  <a:lumOff val="60000"/>
                </a:srgbClr>
              </a:solidFill>
            </a:ln>
          </c:spPr>
          <c:marker>
            <c:symbol val="none"/>
          </c:marker>
          <c:cat>
            <c:multiLvlStrRef>
              <c:f>'International - IPS'!$AG$14:$AV$15</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0">
                    <c:v>2009</c:v>
                  </c:pt>
                  <c:pt idx="1">
                    <c:v>2010</c:v>
                  </c:pt>
                  <c:pt idx="5">
                    <c:v>2011</c:v>
                  </c:pt>
                  <c:pt idx="9">
                    <c:v>2012</c:v>
                  </c:pt>
                  <c:pt idx="13">
                    <c:v>2013</c:v>
                  </c:pt>
                </c:lvl>
              </c:multiLvlStrCache>
            </c:multiLvlStrRef>
          </c:cat>
          <c:val>
            <c:numRef>
              <c:f>'International - IPS'!$AG$17:$AV$17</c:f>
              <c:numCache>
                <c:formatCode>General</c:formatCode>
                <c:ptCount val="16"/>
                <c:pt idx="0">
                  <c:v>337</c:v>
                </c:pt>
                <c:pt idx="1">
                  <c:v>335</c:v>
                </c:pt>
                <c:pt idx="2">
                  <c:v>316</c:v>
                </c:pt>
                <c:pt idx="3">
                  <c:v>312</c:v>
                </c:pt>
                <c:pt idx="4">
                  <c:v>310</c:v>
                </c:pt>
                <c:pt idx="5">
                  <c:v>307</c:v>
                </c:pt>
                <c:pt idx="6">
                  <c:v>315</c:v>
                </c:pt>
                <c:pt idx="7">
                  <c:v>318</c:v>
                </c:pt>
                <c:pt idx="8">
                  <c:v>332</c:v>
                </c:pt>
                <c:pt idx="9">
                  <c:v>333</c:v>
                </c:pt>
                <c:pt idx="10">
                  <c:v>331</c:v>
                </c:pt>
                <c:pt idx="11">
                  <c:v>322</c:v>
                </c:pt>
                <c:pt idx="12">
                  <c:v>298</c:v>
                </c:pt>
                <c:pt idx="13">
                  <c:v>296</c:v>
                </c:pt>
                <c:pt idx="14">
                  <c:v>299</c:v>
                </c:pt>
                <c:pt idx="15">
                  <c:v>299</c:v>
                </c:pt>
              </c:numCache>
            </c:numRef>
          </c:val>
          <c:smooth val="0"/>
        </c:ser>
        <c:ser>
          <c:idx val="2"/>
          <c:order val="2"/>
          <c:tx>
            <c:v>Net</c:v>
          </c:tx>
          <c:spPr>
            <a:ln w="38100"/>
          </c:spPr>
          <c:marker>
            <c:symbol val="none"/>
          </c:marker>
          <c:cat>
            <c:multiLvlStrRef>
              <c:f>'International - IPS'!$AG$14:$AV$15</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0">
                    <c:v>2009</c:v>
                  </c:pt>
                  <c:pt idx="1">
                    <c:v>2010</c:v>
                  </c:pt>
                  <c:pt idx="5">
                    <c:v>2011</c:v>
                  </c:pt>
                  <c:pt idx="9">
                    <c:v>2012</c:v>
                  </c:pt>
                  <c:pt idx="13">
                    <c:v>2013</c:v>
                  </c:pt>
                </c:lvl>
              </c:multiLvlStrCache>
            </c:multiLvlStrRef>
          </c:cat>
          <c:val>
            <c:numRef>
              <c:f>'International - IPS'!$AG$18:$AV$18</c:f>
              <c:numCache>
                <c:formatCode>#,##0</c:formatCode>
                <c:ptCount val="16"/>
                <c:pt idx="0">
                  <c:v>191</c:v>
                </c:pt>
                <c:pt idx="1">
                  <c:v>218</c:v>
                </c:pt>
                <c:pt idx="2">
                  <c:v>232</c:v>
                </c:pt>
                <c:pt idx="3">
                  <c:v>254</c:v>
                </c:pt>
                <c:pt idx="4">
                  <c:v>243</c:v>
                </c:pt>
                <c:pt idx="5">
                  <c:v>233</c:v>
                </c:pt>
                <c:pt idx="6">
                  <c:v>238</c:v>
                </c:pt>
                <c:pt idx="7">
                  <c:v>228</c:v>
                </c:pt>
                <c:pt idx="8">
                  <c:v>199</c:v>
                </c:pt>
                <c:pt idx="9">
                  <c:v>173</c:v>
                </c:pt>
                <c:pt idx="10">
                  <c:v>152</c:v>
                </c:pt>
                <c:pt idx="11">
                  <c:v>138</c:v>
                </c:pt>
                <c:pt idx="12">
                  <c:v>164</c:v>
                </c:pt>
                <c:pt idx="13">
                  <c:v>159</c:v>
                </c:pt>
                <c:pt idx="14">
                  <c:v>166</c:v>
                </c:pt>
                <c:pt idx="15">
                  <c:v>193</c:v>
                </c:pt>
              </c:numCache>
            </c:numRef>
          </c:val>
          <c:smooth val="0"/>
        </c:ser>
        <c:dLbls>
          <c:showLegendKey val="0"/>
          <c:showVal val="0"/>
          <c:showCatName val="0"/>
          <c:showSerName val="0"/>
          <c:showPercent val="0"/>
          <c:showBubbleSize val="0"/>
        </c:dLbls>
        <c:marker val="1"/>
        <c:smooth val="0"/>
        <c:axId val="100835328"/>
        <c:axId val="100837248"/>
      </c:lineChart>
      <c:catAx>
        <c:axId val="10083532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Rolling years to end each quarter</a:t>
                </a:r>
              </a:p>
            </c:rich>
          </c:tx>
          <c:overlay val="0"/>
        </c:title>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00837248"/>
        <c:crosses val="autoZero"/>
        <c:auto val="1"/>
        <c:lblAlgn val="ctr"/>
        <c:lblOffset val="100"/>
        <c:noMultiLvlLbl val="0"/>
      </c:catAx>
      <c:valAx>
        <c:axId val="1008372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83532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LTIM'!$B$58:$M$58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LTIM'!$B$63:$M$63</c:f>
              <c:numCache>
                <c:formatCode>0</c:formatCode>
                <c:ptCount val="12"/>
                <c:pt idx="0">
                  <c:v>486</c:v>
                </c:pt>
                <c:pt idx="1">
                  <c:v>512</c:v>
                </c:pt>
                <c:pt idx="2">
                  <c:v>520</c:v>
                </c:pt>
                <c:pt idx="3">
                  <c:v>593</c:v>
                </c:pt>
                <c:pt idx="4">
                  <c:v>566</c:v>
                </c:pt>
                <c:pt idx="5">
                  <c:v>569</c:v>
                </c:pt>
                <c:pt idx="6">
                  <c:v>573</c:v>
                </c:pt>
                <c:pt idx="7">
                  <c:v>577</c:v>
                </c:pt>
                <c:pt idx="8">
                  <c:v>587</c:v>
                </c:pt>
                <c:pt idx="9">
                  <c:v>578</c:v>
                </c:pt>
                <c:pt idx="10" formatCode="General">
                  <c:v>536</c:v>
                </c:pt>
                <c:pt idx="11" formatCode="General">
                  <c:v>493</c:v>
                </c:pt>
              </c:numCache>
            </c:numRef>
          </c:val>
        </c:ser>
        <c:ser>
          <c:idx val="1"/>
          <c:order val="1"/>
          <c:tx>
            <c:v>Out</c:v>
          </c:tx>
          <c:spPr>
            <a:solidFill>
              <a:schemeClr val="accent1">
                <a:lumMod val="40000"/>
                <a:lumOff val="60000"/>
              </a:schemeClr>
            </a:solidFill>
          </c:spPr>
          <c:invertIfNegative val="0"/>
          <c:cat>
            <c:numRef>
              <c:f>'International - LTIM'!$B$58:$M$58</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LTIM'!$B$64:$M$64</c:f>
              <c:numCache>
                <c:formatCode>0</c:formatCode>
                <c:ptCount val="12"/>
                <c:pt idx="0">
                  <c:v>326</c:v>
                </c:pt>
                <c:pt idx="1">
                  <c:v>362</c:v>
                </c:pt>
                <c:pt idx="2">
                  <c:v>359</c:v>
                </c:pt>
                <c:pt idx="3">
                  <c:v>340</c:v>
                </c:pt>
                <c:pt idx="4">
                  <c:v>375</c:v>
                </c:pt>
                <c:pt idx="5">
                  <c:v>393</c:v>
                </c:pt>
                <c:pt idx="6">
                  <c:v>358</c:v>
                </c:pt>
                <c:pt idx="7">
                  <c:v>412</c:v>
                </c:pt>
                <c:pt idx="8">
                  <c:v>366</c:v>
                </c:pt>
                <c:pt idx="9">
                  <c:v>336</c:v>
                </c:pt>
                <c:pt idx="10" formatCode="General">
                  <c:v>352</c:v>
                </c:pt>
                <c:pt idx="11" formatCode="General">
                  <c:v>318</c:v>
                </c:pt>
              </c:numCache>
            </c:numRef>
          </c:val>
        </c:ser>
        <c:dLbls>
          <c:showLegendKey val="0"/>
          <c:showVal val="0"/>
          <c:showCatName val="0"/>
          <c:showSerName val="0"/>
          <c:showPercent val="0"/>
          <c:showBubbleSize val="0"/>
        </c:dLbls>
        <c:gapWidth val="150"/>
        <c:axId val="62775680"/>
        <c:axId val="62777600"/>
      </c:barChart>
      <c:lineChart>
        <c:grouping val="standard"/>
        <c:varyColors val="0"/>
        <c:ser>
          <c:idx val="2"/>
          <c:order val="2"/>
          <c:tx>
            <c:v>Net</c:v>
          </c:tx>
          <c:spPr>
            <a:ln w="38100"/>
          </c:spPr>
          <c:marker>
            <c:symbol val="none"/>
          </c:marker>
          <c:val>
            <c:numRef>
              <c:f>'International - LTIM'!$B$65:$M$65</c:f>
              <c:numCache>
                <c:formatCode>0</c:formatCode>
                <c:ptCount val="12"/>
                <c:pt idx="0">
                  <c:v>160</c:v>
                </c:pt>
                <c:pt idx="1">
                  <c:v>150</c:v>
                </c:pt>
                <c:pt idx="2">
                  <c:v>161</c:v>
                </c:pt>
                <c:pt idx="3">
                  <c:v>253</c:v>
                </c:pt>
                <c:pt idx="4">
                  <c:v>191</c:v>
                </c:pt>
                <c:pt idx="5">
                  <c:v>176</c:v>
                </c:pt>
                <c:pt idx="6">
                  <c:v>215</c:v>
                </c:pt>
                <c:pt idx="7">
                  <c:v>165</c:v>
                </c:pt>
                <c:pt idx="8">
                  <c:v>221</c:v>
                </c:pt>
                <c:pt idx="9">
                  <c:v>242</c:v>
                </c:pt>
                <c:pt idx="10">
                  <c:v>184</c:v>
                </c:pt>
                <c:pt idx="11">
                  <c:v>175</c:v>
                </c:pt>
              </c:numCache>
            </c:numRef>
          </c:val>
          <c:smooth val="0"/>
        </c:ser>
        <c:dLbls>
          <c:showLegendKey val="0"/>
          <c:showVal val="0"/>
          <c:showCatName val="0"/>
          <c:showSerName val="0"/>
          <c:showPercent val="0"/>
          <c:showBubbleSize val="0"/>
        </c:dLbls>
        <c:marker val="1"/>
        <c:smooth val="0"/>
        <c:axId val="62775680"/>
        <c:axId val="62777600"/>
      </c:lineChart>
      <c:catAx>
        <c:axId val="627756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2777600"/>
        <c:crosses val="autoZero"/>
        <c:auto val="1"/>
        <c:lblAlgn val="ctr"/>
        <c:lblOffset val="100"/>
        <c:noMultiLvlLbl val="0"/>
      </c:catAx>
      <c:valAx>
        <c:axId val="627776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277568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LTIM In</c:v>
          </c:tx>
          <c:spPr>
            <a:ln w="31750">
              <a:solidFill>
                <a:schemeClr val="accent1"/>
              </a:solidFill>
            </a:ln>
          </c:spPr>
          <c:cat>
            <c:numRef>
              <c:f>'International - IPS'!$B$60:$M$60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LTIM'!$B$90:$M$90</c:f>
              <c:numCache>
                <c:formatCode>0</c:formatCode>
                <c:ptCount val="12"/>
                <c:pt idx="0">
                  <c:v>491</c:v>
                </c:pt>
                <c:pt idx="1">
                  <c:v>508</c:v>
                </c:pt>
                <c:pt idx="2">
                  <c:v>528</c:v>
                </c:pt>
                <c:pt idx="3">
                  <c:v>596</c:v>
                </c:pt>
                <c:pt idx="4">
                  <c:v>565</c:v>
                </c:pt>
                <c:pt idx="5">
                  <c:v>595</c:v>
                </c:pt>
                <c:pt idx="6">
                  <c:v>571</c:v>
                </c:pt>
                <c:pt idx="7">
                  <c:v>563</c:v>
                </c:pt>
                <c:pt idx="8">
                  <c:v>582</c:v>
                </c:pt>
                <c:pt idx="9">
                  <c:v>589</c:v>
                </c:pt>
                <c:pt idx="10" formatCode="General">
                  <c:v>517</c:v>
                </c:pt>
                <c:pt idx="11" formatCode="General">
                  <c:v>503</c:v>
                </c:pt>
              </c:numCache>
            </c:numRef>
          </c:val>
          <c:smooth val="0"/>
        </c:ser>
        <c:ser>
          <c:idx val="1"/>
          <c:order val="1"/>
          <c:tx>
            <c:v>LTIM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IPS'!$B$60:$M$60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LTIM'!$B$91:$M$91</c:f>
              <c:numCache>
                <c:formatCode>0</c:formatCode>
                <c:ptCount val="12"/>
                <c:pt idx="0">
                  <c:v>342</c:v>
                </c:pt>
                <c:pt idx="1">
                  <c:v>360</c:v>
                </c:pt>
                <c:pt idx="2">
                  <c:v>354</c:v>
                </c:pt>
                <c:pt idx="3">
                  <c:v>336</c:v>
                </c:pt>
                <c:pt idx="4">
                  <c:v>388</c:v>
                </c:pt>
                <c:pt idx="5">
                  <c:v>387</c:v>
                </c:pt>
                <c:pt idx="6">
                  <c:v>375</c:v>
                </c:pt>
                <c:pt idx="7">
                  <c:v>397</c:v>
                </c:pt>
                <c:pt idx="8">
                  <c:v>347</c:v>
                </c:pt>
                <c:pt idx="9">
                  <c:v>342</c:v>
                </c:pt>
                <c:pt idx="10" formatCode="General">
                  <c:v>349</c:v>
                </c:pt>
                <c:pt idx="11" formatCode="General">
                  <c:v>320</c:v>
                </c:pt>
              </c:numCache>
            </c:numRef>
          </c:val>
          <c:smooth val="0"/>
        </c:ser>
        <c:ser>
          <c:idx val="3"/>
          <c:order val="2"/>
          <c:tx>
            <c:v>IPS In</c:v>
          </c:tx>
          <c:spPr>
            <a:ln w="31750">
              <a:solidFill>
                <a:schemeClr val="accent3"/>
              </a:solidFill>
            </a:ln>
          </c:spPr>
          <c:marker>
            <c:spPr>
              <a:ln>
                <a:solidFill>
                  <a:schemeClr val="accent3"/>
                </a:solidFill>
              </a:ln>
            </c:spPr>
          </c:marker>
          <c:cat>
            <c:numRef>
              <c:f>'International - IPS'!$B$60:$M$60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IPS'!$B$61:$M$61</c:f>
              <c:numCache>
                <c:formatCode>0</c:formatCode>
                <c:ptCount val="12"/>
                <c:pt idx="0">
                  <c:v>368</c:v>
                </c:pt>
                <c:pt idx="1">
                  <c:v>401</c:v>
                </c:pt>
                <c:pt idx="2">
                  <c:v>453</c:v>
                </c:pt>
                <c:pt idx="3">
                  <c:v>524</c:v>
                </c:pt>
                <c:pt idx="4">
                  <c:v>499</c:v>
                </c:pt>
                <c:pt idx="5">
                  <c:v>531</c:v>
                </c:pt>
                <c:pt idx="6">
                  <c:v>521</c:v>
                </c:pt>
                <c:pt idx="7">
                  <c:v>518</c:v>
                </c:pt>
                <c:pt idx="8">
                  <c:v>548</c:v>
                </c:pt>
                <c:pt idx="9" formatCode="General">
                  <c:v>553</c:v>
                </c:pt>
                <c:pt idx="10" formatCode="General">
                  <c:v>483</c:v>
                </c:pt>
                <c:pt idx="11" formatCode="General">
                  <c:v>465</c:v>
                </c:pt>
              </c:numCache>
            </c:numRef>
          </c:val>
          <c:smooth val="0"/>
        </c:ser>
        <c:ser>
          <c:idx val="4"/>
          <c:order val="3"/>
          <c:tx>
            <c:v>IPS Out</c:v>
          </c:tx>
          <c:spPr>
            <a:ln w="31750"/>
          </c:spPr>
          <c:cat>
            <c:numRef>
              <c:f>'International - IPS'!$B$60:$M$60</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IPS'!$B$62:$M$62</c:f>
              <c:numCache>
                <c:formatCode>0</c:formatCode>
                <c:ptCount val="12"/>
                <c:pt idx="0">
                  <c:v>279</c:v>
                </c:pt>
                <c:pt idx="1">
                  <c:v>309</c:v>
                </c:pt>
                <c:pt idx="2">
                  <c:v>311</c:v>
                </c:pt>
                <c:pt idx="3">
                  <c:v>305</c:v>
                </c:pt>
                <c:pt idx="4">
                  <c:v>354</c:v>
                </c:pt>
                <c:pt idx="5">
                  <c:v>366</c:v>
                </c:pt>
                <c:pt idx="6">
                  <c:v>357</c:v>
                </c:pt>
                <c:pt idx="7">
                  <c:v>370</c:v>
                </c:pt>
                <c:pt idx="8">
                  <c:v>316</c:v>
                </c:pt>
                <c:pt idx="9" formatCode="General">
                  <c:v>315</c:v>
                </c:pt>
                <c:pt idx="10" formatCode="General">
                  <c:v>331</c:v>
                </c:pt>
                <c:pt idx="11" formatCode="General">
                  <c:v>299</c:v>
                </c:pt>
              </c:numCache>
            </c:numRef>
          </c:val>
          <c:smooth val="0"/>
        </c:ser>
        <c:dLbls>
          <c:showLegendKey val="0"/>
          <c:showVal val="0"/>
          <c:showCatName val="0"/>
          <c:showSerName val="0"/>
          <c:showPercent val="0"/>
          <c:showBubbleSize val="0"/>
        </c:dLbls>
        <c:marker val="1"/>
        <c:smooth val="0"/>
        <c:axId val="102183680"/>
        <c:axId val="102185600"/>
      </c:lineChart>
      <c:catAx>
        <c:axId val="1021836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185600"/>
        <c:crosses val="autoZero"/>
        <c:auto val="1"/>
        <c:lblAlgn val="ctr"/>
        <c:lblOffset val="100"/>
        <c:noMultiLvlLbl val="0"/>
      </c:catAx>
      <c:valAx>
        <c:axId val="1021856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18368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LTIM In</c:v>
          </c:tx>
          <c:spPr>
            <a:ln w="31750">
              <a:solidFill>
                <a:schemeClr val="accent1"/>
              </a:solidFill>
            </a:ln>
          </c:spPr>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LTIM'!$D$98:$M$98</c:f>
              <c:numCache>
                <c:formatCode>0</c:formatCode>
                <c:ptCount val="10"/>
                <c:pt idx="0">
                  <c:v>20</c:v>
                </c:pt>
                <c:pt idx="1">
                  <c:v>77</c:v>
                </c:pt>
                <c:pt idx="2">
                  <c:v>74</c:v>
                </c:pt>
                <c:pt idx="3">
                  <c:v>103</c:v>
                </c:pt>
                <c:pt idx="4">
                  <c:v>106</c:v>
                </c:pt>
                <c:pt idx="5">
                  <c:v>84</c:v>
                </c:pt>
                <c:pt idx="6">
                  <c:v>72</c:v>
                </c:pt>
                <c:pt idx="7">
                  <c:v>86</c:v>
                </c:pt>
                <c:pt idx="8">
                  <c:v>63</c:v>
                </c:pt>
                <c:pt idx="9">
                  <c:v>66</c:v>
                </c:pt>
              </c:numCache>
            </c:numRef>
          </c:val>
          <c:smooth val="0"/>
        </c:ser>
        <c:ser>
          <c:idx val="1"/>
          <c:order val="1"/>
          <c:tx>
            <c:v>LTIM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LTIM'!$D$99:$M$99</c:f>
              <c:numCache>
                <c:formatCode>0</c:formatCode>
                <c:ptCount val="10"/>
                <c:pt idx="0">
                  <c:v>10</c:v>
                </c:pt>
                <c:pt idx="1">
                  <c:v>3</c:v>
                </c:pt>
                <c:pt idx="2">
                  <c:v>16</c:v>
                </c:pt>
                <c:pt idx="3">
                  <c:v>27</c:v>
                </c:pt>
                <c:pt idx="4">
                  <c:v>43</c:v>
                </c:pt>
                <c:pt idx="5">
                  <c:v>62</c:v>
                </c:pt>
                <c:pt idx="6">
                  <c:v>46</c:v>
                </c:pt>
                <c:pt idx="7">
                  <c:v>40</c:v>
                </c:pt>
                <c:pt idx="8">
                  <c:v>32</c:v>
                </c:pt>
                <c:pt idx="9">
                  <c:v>30</c:v>
                </c:pt>
              </c:numCache>
            </c:numRef>
          </c:val>
          <c:smooth val="0"/>
        </c:ser>
        <c:ser>
          <c:idx val="3"/>
          <c:order val="2"/>
          <c:tx>
            <c:v>IPS In</c:v>
          </c:tx>
          <c:spPr>
            <a:ln w="31750">
              <a:solidFill>
                <a:schemeClr val="accent3"/>
              </a:solidFill>
            </a:ln>
          </c:spPr>
          <c:marker>
            <c:spPr>
              <a:noFill/>
              <a:ln>
                <a:solidFill>
                  <a:schemeClr val="accent3"/>
                </a:solidFill>
              </a:ln>
            </c:spPr>
          </c:marker>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IPS'!$D$65:$M$65</c:f>
              <c:numCache>
                <c:formatCode>0</c:formatCode>
                <c:ptCount val="10"/>
                <c:pt idx="0">
                  <c:v>13</c:v>
                </c:pt>
                <c:pt idx="1">
                  <c:v>71</c:v>
                </c:pt>
                <c:pt idx="2">
                  <c:v>65</c:v>
                </c:pt>
                <c:pt idx="3">
                  <c:v>91</c:v>
                </c:pt>
                <c:pt idx="4">
                  <c:v>95</c:v>
                </c:pt>
                <c:pt idx="5">
                  <c:v>71</c:v>
                </c:pt>
                <c:pt idx="6">
                  <c:v>62</c:v>
                </c:pt>
                <c:pt idx="7">
                  <c:v>77</c:v>
                </c:pt>
                <c:pt idx="8">
                  <c:v>56</c:v>
                </c:pt>
                <c:pt idx="9">
                  <c:v>61</c:v>
                </c:pt>
              </c:numCache>
            </c:numRef>
          </c:val>
          <c:smooth val="0"/>
        </c:ser>
        <c:ser>
          <c:idx val="4"/>
          <c:order val="3"/>
          <c:tx>
            <c:v>IPS Out</c:v>
          </c:tx>
          <c:spPr>
            <a:ln w="31750"/>
          </c:spPr>
          <c:cat>
            <c:numRef>
              <c:f>'International - IPS'!$D$60:$M$60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IPS'!$D$66:$M$66</c:f>
              <c:numCache>
                <c:formatCode>0</c:formatCode>
                <c:ptCount val="10"/>
                <c:pt idx="0">
                  <c:v>2</c:v>
                </c:pt>
                <c:pt idx="1">
                  <c:v>3</c:v>
                </c:pt>
                <c:pt idx="2">
                  <c:v>17</c:v>
                </c:pt>
                <c:pt idx="3">
                  <c:v>28</c:v>
                </c:pt>
                <c:pt idx="4">
                  <c:v>43</c:v>
                </c:pt>
                <c:pt idx="5">
                  <c:v>57</c:v>
                </c:pt>
                <c:pt idx="6">
                  <c:v>40</c:v>
                </c:pt>
                <c:pt idx="7">
                  <c:v>35</c:v>
                </c:pt>
                <c:pt idx="8">
                  <c:v>28</c:v>
                </c:pt>
                <c:pt idx="9">
                  <c:v>26</c:v>
                </c:pt>
              </c:numCache>
            </c:numRef>
          </c:val>
          <c:smooth val="0"/>
        </c:ser>
        <c:dLbls>
          <c:showLegendKey val="0"/>
          <c:showVal val="0"/>
          <c:showCatName val="0"/>
          <c:showSerName val="0"/>
          <c:showPercent val="0"/>
          <c:showBubbleSize val="0"/>
        </c:dLbls>
        <c:marker val="1"/>
        <c:smooth val="0"/>
        <c:axId val="102216832"/>
        <c:axId val="102218752"/>
      </c:lineChart>
      <c:catAx>
        <c:axId val="10221683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218752"/>
        <c:crosses val="autoZero"/>
        <c:auto val="1"/>
        <c:lblAlgn val="ctr"/>
        <c:lblOffset val="100"/>
        <c:noMultiLvlLbl val="0"/>
      </c:catAx>
      <c:valAx>
        <c:axId val="1022187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21683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 IPS'!$B$53:$M$53</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 IPS'!$B$54:$M$54</c:f>
              <c:numCache>
                <c:formatCode>0</c:formatCode>
                <c:ptCount val="12"/>
                <c:pt idx="0">
                  <c:v>123</c:v>
                </c:pt>
                <c:pt idx="1">
                  <c:v>107</c:v>
                </c:pt>
                <c:pt idx="2">
                  <c:v>75</c:v>
                </c:pt>
                <c:pt idx="3">
                  <c:v>72</c:v>
                </c:pt>
                <c:pt idx="4">
                  <c:v>66</c:v>
                </c:pt>
                <c:pt idx="5">
                  <c:v>64</c:v>
                </c:pt>
                <c:pt idx="6">
                  <c:v>50</c:v>
                </c:pt>
                <c:pt idx="7">
                  <c:v>45</c:v>
                </c:pt>
                <c:pt idx="8">
                  <c:v>34</c:v>
                </c:pt>
                <c:pt idx="9">
                  <c:v>36</c:v>
                </c:pt>
                <c:pt idx="10" formatCode="General">
                  <c:v>34</c:v>
                </c:pt>
                <c:pt idx="11" formatCode="General">
                  <c:v>38</c:v>
                </c:pt>
              </c:numCache>
            </c:numRef>
          </c:val>
        </c:ser>
        <c:ser>
          <c:idx val="1"/>
          <c:order val="1"/>
          <c:tx>
            <c:v>Out</c:v>
          </c:tx>
          <c:spPr>
            <a:solidFill>
              <a:schemeClr val="accent1">
                <a:lumMod val="40000"/>
                <a:lumOff val="60000"/>
              </a:schemeClr>
            </a:solidFill>
          </c:spPr>
          <c:invertIfNegative val="0"/>
          <c:cat>
            <c:numRef>
              <c:f>'International - LTIM IPS'!$B$53:$M$53</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'International - LTIM IPS'!$B$55:$M$55</c:f>
              <c:numCache>
                <c:formatCode>0</c:formatCode>
                <c:ptCount val="12"/>
                <c:pt idx="0">
                  <c:v>63</c:v>
                </c:pt>
                <c:pt idx="1">
                  <c:v>51</c:v>
                </c:pt>
                <c:pt idx="2">
                  <c:v>43</c:v>
                </c:pt>
                <c:pt idx="3">
                  <c:v>31</c:v>
                </c:pt>
                <c:pt idx="4">
                  <c:v>34</c:v>
                </c:pt>
                <c:pt idx="5">
                  <c:v>21</c:v>
                </c:pt>
                <c:pt idx="6">
                  <c:v>18</c:v>
                </c:pt>
                <c:pt idx="7">
                  <c:v>27</c:v>
                </c:pt>
                <c:pt idx="8">
                  <c:v>31</c:v>
                </c:pt>
                <c:pt idx="9">
                  <c:v>27</c:v>
                </c:pt>
                <c:pt idx="10" formatCode="General">
                  <c:v>18</c:v>
                </c:pt>
                <c:pt idx="11" formatCode="General">
                  <c:v>21</c:v>
                </c:pt>
              </c:numCache>
            </c:numRef>
          </c:val>
        </c:ser>
        <c:dLbls>
          <c:showLegendKey val="0"/>
          <c:showVal val="0"/>
          <c:showCatName val="0"/>
          <c:showSerName val="0"/>
          <c:showPercent val="0"/>
          <c:showBubbleSize val="0"/>
        </c:dLbls>
        <c:gapWidth val="150"/>
        <c:axId val="102352384"/>
        <c:axId val="102354304"/>
      </c:barChart>
      <c:lineChart>
        <c:grouping val="standard"/>
        <c:varyColors val="0"/>
        <c:ser>
          <c:idx val="2"/>
          <c:order val="2"/>
          <c:tx>
            <c:v>Net</c:v>
          </c:tx>
          <c:spPr>
            <a:ln w="38100"/>
          </c:spPr>
          <c:marker>
            <c:symbol val="none"/>
          </c:marker>
          <c:val>
            <c:numRef>
              <c:f>'International - LTIM IPS'!$B$56:$M$56</c:f>
              <c:numCache>
                <c:formatCode>0</c:formatCode>
                <c:ptCount val="12"/>
                <c:pt idx="0">
                  <c:v>60</c:v>
                </c:pt>
                <c:pt idx="1">
                  <c:v>56</c:v>
                </c:pt>
                <c:pt idx="2">
                  <c:v>32</c:v>
                </c:pt>
                <c:pt idx="3">
                  <c:v>41</c:v>
                </c:pt>
                <c:pt idx="4">
                  <c:v>32</c:v>
                </c:pt>
                <c:pt idx="5">
                  <c:v>43</c:v>
                </c:pt>
                <c:pt idx="6">
                  <c:v>32</c:v>
                </c:pt>
                <c:pt idx="7">
                  <c:v>18</c:v>
                </c:pt>
                <c:pt idx="8">
                  <c:v>3</c:v>
                </c:pt>
                <c:pt idx="9">
                  <c:v>9</c:v>
                </c:pt>
                <c:pt idx="10">
                  <c:v>16</c:v>
                </c:pt>
                <c:pt idx="11">
                  <c:v>17</c:v>
                </c:pt>
              </c:numCache>
            </c:numRef>
          </c:val>
          <c:smooth val="0"/>
        </c:ser>
        <c:dLbls>
          <c:showLegendKey val="0"/>
          <c:showVal val="0"/>
          <c:showCatName val="0"/>
          <c:showSerName val="0"/>
          <c:showPercent val="0"/>
          <c:showBubbleSize val="0"/>
        </c:dLbls>
        <c:marker val="1"/>
        <c:smooth val="0"/>
        <c:axId val="102352384"/>
        <c:axId val="102354304"/>
      </c:lineChart>
      <c:catAx>
        <c:axId val="1023523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a:t>
                </a:r>
                <a:r>
                  <a:rPr lang="en-GB" baseline="0"/>
                  <a:t> June</a:t>
                </a:r>
                <a:endParaRPr lang="en-GB"/>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354304"/>
        <c:crosses val="autoZero"/>
        <c:auto val="1"/>
        <c:lblAlgn val="ctr"/>
        <c:lblOffset val="100"/>
        <c:noMultiLvlLbl val="0"/>
      </c:catAx>
      <c:valAx>
        <c:axId val="1023543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35238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LTIM In</c:v>
          </c:tx>
          <c:spPr>
            <a:ln w="31750"/>
          </c:spPr>
          <c:cat>
            <c:numRef>
              <c:f>'International - LTIM IPS'!$B$83:$L$83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LTIM'!$B$144:$L$144</c:f>
              <c:numCache>
                <c:formatCode>#,##0</c:formatCode>
                <c:ptCount val="11"/>
                <c:pt idx="0">
                  <c:v>516</c:v>
                </c:pt>
                <c:pt idx="1">
                  <c:v>511</c:v>
                </c:pt>
                <c:pt idx="2">
                  <c:v>589</c:v>
                </c:pt>
                <c:pt idx="3">
                  <c:v>567</c:v>
                </c:pt>
                <c:pt idx="4">
                  <c:v>596</c:v>
                </c:pt>
                <c:pt idx="5">
                  <c:v>574</c:v>
                </c:pt>
                <c:pt idx="6">
                  <c:v>590</c:v>
                </c:pt>
                <c:pt idx="7">
                  <c:v>567</c:v>
                </c:pt>
                <c:pt idx="8">
                  <c:v>591</c:v>
                </c:pt>
                <c:pt idx="9">
                  <c:v>566</c:v>
                </c:pt>
                <c:pt idx="10">
                  <c:v>498</c:v>
                </c:pt>
              </c:numCache>
            </c:numRef>
          </c:val>
          <c:smooth val="0"/>
        </c:ser>
        <c:ser>
          <c:idx val="1"/>
          <c:order val="1"/>
          <c:tx>
            <c:v>LTIM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LTIM IPS'!$B$83:$L$83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LTIM'!$B$145:$L$145</c:f>
              <c:numCache>
                <c:formatCode>#,##0</c:formatCode>
                <c:ptCount val="11"/>
                <c:pt idx="0">
                  <c:v>363</c:v>
                </c:pt>
                <c:pt idx="1">
                  <c:v>363</c:v>
                </c:pt>
                <c:pt idx="2">
                  <c:v>344</c:v>
                </c:pt>
                <c:pt idx="3">
                  <c:v>361</c:v>
                </c:pt>
                <c:pt idx="4">
                  <c:v>398</c:v>
                </c:pt>
                <c:pt idx="5">
                  <c:v>341</c:v>
                </c:pt>
                <c:pt idx="6">
                  <c:v>427</c:v>
                </c:pt>
                <c:pt idx="7">
                  <c:v>368</c:v>
                </c:pt>
                <c:pt idx="8">
                  <c:v>339</c:v>
                </c:pt>
                <c:pt idx="9">
                  <c:v>351</c:v>
                </c:pt>
                <c:pt idx="10">
                  <c:v>321</c:v>
                </c:pt>
              </c:numCache>
            </c:numRef>
          </c:val>
          <c:smooth val="0"/>
        </c:ser>
        <c:ser>
          <c:idx val="3"/>
          <c:order val="2"/>
          <c:tx>
            <c:v>IPS In</c:v>
          </c:tx>
          <c:spPr>
            <a:ln w="31750">
              <a:solidFill>
                <a:schemeClr val="accent3"/>
              </a:solidFill>
            </a:ln>
          </c:spPr>
          <c:marker>
            <c:spPr>
              <a:ln>
                <a:solidFill>
                  <a:schemeClr val="accent3"/>
                </a:solidFill>
              </a:ln>
            </c:spPr>
          </c:marker>
          <c:cat>
            <c:numRef>
              <c:f>'International - LTIM IPS'!$B$83:$L$83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IPS'!$B$99:$L$99</c:f>
              <c:numCache>
                <c:formatCode>#,##0</c:formatCode>
                <c:ptCount val="11"/>
                <c:pt idx="0">
                  <c:v>386</c:v>
                </c:pt>
                <c:pt idx="1">
                  <c:v>427</c:v>
                </c:pt>
                <c:pt idx="2">
                  <c:v>518</c:v>
                </c:pt>
                <c:pt idx="3">
                  <c:v>496</c:v>
                </c:pt>
                <c:pt idx="4">
                  <c:v>529</c:v>
                </c:pt>
                <c:pt idx="5">
                  <c:v>527</c:v>
                </c:pt>
                <c:pt idx="6">
                  <c:v>538</c:v>
                </c:pt>
                <c:pt idx="7">
                  <c:v>528</c:v>
                </c:pt>
                <c:pt idx="8">
                  <c:v>553</c:v>
                </c:pt>
                <c:pt idx="9" formatCode="General">
                  <c:v>531</c:v>
                </c:pt>
                <c:pt idx="10" formatCode="General">
                  <c:v>462</c:v>
                </c:pt>
              </c:numCache>
            </c:numRef>
          </c:val>
          <c:smooth val="0"/>
        </c:ser>
        <c:ser>
          <c:idx val="4"/>
          <c:order val="3"/>
          <c:tx>
            <c:v>IPS Out</c:v>
          </c:tx>
          <c:spPr>
            <a:ln w="31750"/>
          </c:spPr>
          <c:cat>
            <c:numRef>
              <c:f>'International - LTIM IPS'!$B$83:$L$83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IPS'!$B$100:$L$100</c:f>
              <c:numCache>
                <c:formatCode>#,##0</c:formatCode>
                <c:ptCount val="11"/>
                <c:pt idx="0">
                  <c:v>305</c:v>
                </c:pt>
                <c:pt idx="1">
                  <c:v>314</c:v>
                </c:pt>
                <c:pt idx="2">
                  <c:v>310</c:v>
                </c:pt>
                <c:pt idx="3">
                  <c:v>328</c:v>
                </c:pt>
                <c:pt idx="4">
                  <c:v>369</c:v>
                </c:pt>
                <c:pt idx="5">
                  <c:v>318</c:v>
                </c:pt>
                <c:pt idx="6">
                  <c:v>409</c:v>
                </c:pt>
                <c:pt idx="7">
                  <c:v>337</c:v>
                </c:pt>
                <c:pt idx="8">
                  <c:v>310</c:v>
                </c:pt>
                <c:pt idx="9" formatCode="General">
                  <c:v>332</c:v>
                </c:pt>
                <c:pt idx="10" formatCode="General">
                  <c:v>298</c:v>
                </c:pt>
              </c:numCache>
            </c:numRef>
          </c:val>
          <c:smooth val="0"/>
        </c:ser>
        <c:dLbls>
          <c:showLegendKey val="0"/>
          <c:showVal val="0"/>
          <c:showCatName val="0"/>
          <c:showSerName val="0"/>
          <c:showPercent val="0"/>
          <c:showBubbleSize val="0"/>
        </c:dLbls>
        <c:marker val="1"/>
        <c:smooth val="0"/>
        <c:axId val="102446976"/>
        <c:axId val="102449152"/>
      </c:lineChart>
      <c:catAx>
        <c:axId val="10244697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449152"/>
        <c:crosses val="autoZero"/>
        <c:auto val="1"/>
        <c:lblAlgn val="ctr"/>
        <c:lblOffset val="100"/>
        <c:noMultiLvlLbl val="0"/>
      </c:catAx>
      <c:valAx>
        <c:axId val="1024491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446976"/>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LTIM In</c:v>
          </c:tx>
          <c:spPr>
            <a:ln w="31750"/>
          </c:spPr>
          <c:cat>
            <c:numRef>
              <c:f>'International - LTIM IPS'!$D$83:$L$83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LTIM'!$D$152:$L$152</c:f>
              <c:numCache>
                <c:formatCode>0</c:formatCode>
                <c:ptCount val="9"/>
                <c:pt idx="0">
                  <c:v>53</c:v>
                </c:pt>
                <c:pt idx="1">
                  <c:v>76</c:v>
                </c:pt>
                <c:pt idx="2">
                  <c:v>92</c:v>
                </c:pt>
                <c:pt idx="3">
                  <c:v>112</c:v>
                </c:pt>
                <c:pt idx="4">
                  <c:v>89</c:v>
                </c:pt>
                <c:pt idx="5">
                  <c:v>68</c:v>
                </c:pt>
                <c:pt idx="6">
                  <c:v>86</c:v>
                </c:pt>
                <c:pt idx="7">
                  <c:v>77</c:v>
                </c:pt>
                <c:pt idx="8">
                  <c:v>60</c:v>
                </c:pt>
              </c:numCache>
            </c:numRef>
          </c:val>
          <c:smooth val="0"/>
        </c:ser>
        <c:ser>
          <c:idx val="1"/>
          <c:order val="1"/>
          <c:tx>
            <c:v>LTIM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LTIM IPS'!$D$83:$L$83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LTIM'!$D$153:$L$153</c:f>
              <c:numCache>
                <c:formatCode>0</c:formatCode>
                <c:ptCount val="9"/>
                <c:pt idx="0">
                  <c:v>3</c:v>
                </c:pt>
                <c:pt idx="1">
                  <c:v>15</c:v>
                </c:pt>
                <c:pt idx="2">
                  <c:v>22</c:v>
                </c:pt>
                <c:pt idx="3">
                  <c:v>25</c:v>
                </c:pt>
                <c:pt idx="4">
                  <c:v>69</c:v>
                </c:pt>
                <c:pt idx="5">
                  <c:v>52</c:v>
                </c:pt>
                <c:pt idx="6">
                  <c:v>37</c:v>
                </c:pt>
                <c:pt idx="7">
                  <c:v>37</c:v>
                </c:pt>
                <c:pt idx="8">
                  <c:v>30</c:v>
                </c:pt>
              </c:numCache>
            </c:numRef>
          </c:val>
          <c:smooth val="0"/>
        </c:ser>
        <c:ser>
          <c:idx val="3"/>
          <c:order val="2"/>
          <c:tx>
            <c:v>IPS In</c:v>
          </c:tx>
          <c:spPr>
            <a:ln w="31750">
              <a:solidFill>
                <a:schemeClr val="accent3"/>
              </a:solidFill>
            </a:ln>
          </c:spPr>
          <c:marker>
            <c:spPr>
              <a:ln>
                <a:solidFill>
                  <a:schemeClr val="accent3"/>
                </a:solidFill>
              </a:ln>
            </c:spPr>
          </c:marker>
          <c:cat>
            <c:numRef>
              <c:f>'International - LTIM IPS'!$D$83:$L$83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IPS'!$D$103:$L$103</c:f>
              <c:numCache>
                <c:formatCode>0</c:formatCode>
                <c:ptCount val="9"/>
                <c:pt idx="0">
                  <c:v>49</c:v>
                </c:pt>
                <c:pt idx="1">
                  <c:v>68</c:v>
                </c:pt>
                <c:pt idx="2">
                  <c:v>81</c:v>
                </c:pt>
                <c:pt idx="3">
                  <c:v>103</c:v>
                </c:pt>
                <c:pt idx="4">
                  <c:v>76</c:v>
                </c:pt>
                <c:pt idx="5">
                  <c:v>57</c:v>
                </c:pt>
                <c:pt idx="6">
                  <c:v>76</c:v>
                </c:pt>
                <c:pt idx="7">
                  <c:v>69</c:v>
                </c:pt>
                <c:pt idx="8">
                  <c:v>56</c:v>
                </c:pt>
              </c:numCache>
            </c:numRef>
          </c:val>
          <c:smooth val="0"/>
        </c:ser>
        <c:ser>
          <c:idx val="4"/>
          <c:order val="3"/>
          <c:tx>
            <c:v>IPS Out</c:v>
          </c:tx>
          <c:spPr>
            <a:ln w="31750"/>
          </c:spPr>
          <c:cat>
            <c:numRef>
              <c:f>'International - LTIM IPS'!$D$83:$L$83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IPS'!$D$104:$L$104</c:f>
              <c:numCache>
                <c:formatCode>0</c:formatCode>
                <c:ptCount val="9"/>
                <c:pt idx="0">
                  <c:v>2</c:v>
                </c:pt>
                <c:pt idx="1">
                  <c:v>15</c:v>
                </c:pt>
                <c:pt idx="2">
                  <c:v>22</c:v>
                </c:pt>
                <c:pt idx="3">
                  <c:v>25</c:v>
                </c:pt>
                <c:pt idx="4">
                  <c:v>67</c:v>
                </c:pt>
                <c:pt idx="5">
                  <c:v>47</c:v>
                </c:pt>
                <c:pt idx="6">
                  <c:v>31</c:v>
                </c:pt>
                <c:pt idx="7">
                  <c:v>33</c:v>
                </c:pt>
                <c:pt idx="8">
                  <c:v>26</c:v>
                </c:pt>
              </c:numCache>
            </c:numRef>
          </c:val>
          <c:smooth val="0"/>
        </c:ser>
        <c:dLbls>
          <c:showLegendKey val="0"/>
          <c:showVal val="0"/>
          <c:showCatName val="0"/>
          <c:showSerName val="0"/>
          <c:showPercent val="0"/>
          <c:showBubbleSize val="0"/>
        </c:dLbls>
        <c:marker val="1"/>
        <c:smooth val="0"/>
        <c:axId val="102492800"/>
        <c:axId val="102777600"/>
      </c:lineChart>
      <c:catAx>
        <c:axId val="1024928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777600"/>
        <c:crosses val="autoZero"/>
        <c:auto val="1"/>
        <c:lblAlgn val="ctr"/>
        <c:lblOffset val="100"/>
        <c:noMultiLvlLbl val="0"/>
      </c:catAx>
      <c:valAx>
        <c:axId val="1027776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49280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 IPS'!$B$83:$L$83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 IPS'!$B$84:$L$84</c:f>
              <c:numCache>
                <c:formatCode>#,##0</c:formatCode>
                <c:ptCount val="11"/>
                <c:pt idx="0">
                  <c:v>130</c:v>
                </c:pt>
                <c:pt idx="1">
                  <c:v>84</c:v>
                </c:pt>
                <c:pt idx="2">
                  <c:v>71</c:v>
                </c:pt>
                <c:pt idx="3">
                  <c:v>71</c:v>
                </c:pt>
                <c:pt idx="4">
                  <c:v>67</c:v>
                </c:pt>
                <c:pt idx="5">
                  <c:v>47</c:v>
                </c:pt>
                <c:pt idx="6">
                  <c:v>52</c:v>
                </c:pt>
                <c:pt idx="7">
                  <c:v>39</c:v>
                </c:pt>
                <c:pt idx="8">
                  <c:v>38</c:v>
                </c:pt>
                <c:pt idx="9">
                  <c:v>35</c:v>
                </c:pt>
                <c:pt idx="10">
                  <c:v>36</c:v>
                </c:pt>
              </c:numCache>
            </c:numRef>
          </c:val>
        </c:ser>
        <c:ser>
          <c:idx val="1"/>
          <c:order val="1"/>
          <c:tx>
            <c:v>Out</c:v>
          </c:tx>
          <c:spPr>
            <a:solidFill>
              <a:srgbClr val="1F497D">
                <a:lumMod val="20000"/>
                <a:lumOff val="80000"/>
              </a:srgbClr>
            </a:solidFill>
          </c:spPr>
          <c:invertIfNegative val="0"/>
          <c:cat>
            <c:numRef>
              <c:f>'International - LTIM IPS'!$B$83:$L$83</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'International - LTIM IPS'!$B$85:$L$85</c:f>
              <c:numCache>
                <c:formatCode>#,##0</c:formatCode>
                <c:ptCount val="11"/>
                <c:pt idx="0">
                  <c:v>58</c:v>
                </c:pt>
                <c:pt idx="1">
                  <c:v>49</c:v>
                </c:pt>
                <c:pt idx="2">
                  <c:v>34</c:v>
                </c:pt>
                <c:pt idx="3">
                  <c:v>33</c:v>
                </c:pt>
                <c:pt idx="4">
                  <c:v>29</c:v>
                </c:pt>
                <c:pt idx="5">
                  <c:v>23</c:v>
                </c:pt>
                <c:pt idx="6">
                  <c:v>18</c:v>
                </c:pt>
                <c:pt idx="7">
                  <c:v>31</c:v>
                </c:pt>
                <c:pt idx="8">
                  <c:v>29</c:v>
                </c:pt>
                <c:pt idx="9">
                  <c:v>19</c:v>
                </c:pt>
                <c:pt idx="10">
                  <c:v>23</c:v>
                </c:pt>
              </c:numCache>
            </c:numRef>
          </c:val>
        </c:ser>
        <c:dLbls>
          <c:showLegendKey val="0"/>
          <c:showVal val="0"/>
          <c:showCatName val="0"/>
          <c:showSerName val="0"/>
          <c:showPercent val="0"/>
          <c:showBubbleSize val="0"/>
        </c:dLbls>
        <c:gapWidth val="150"/>
        <c:axId val="102836864"/>
        <c:axId val="102855424"/>
      </c:barChart>
      <c:lineChart>
        <c:grouping val="standard"/>
        <c:varyColors val="0"/>
        <c:ser>
          <c:idx val="2"/>
          <c:order val="2"/>
          <c:tx>
            <c:v>Net</c:v>
          </c:tx>
          <c:spPr>
            <a:ln w="38100"/>
          </c:spPr>
          <c:marker>
            <c:symbol val="none"/>
          </c:marker>
          <c:val>
            <c:numRef>
              <c:f>'International - LTIM IPS'!$B$86:$L$86</c:f>
              <c:numCache>
                <c:formatCode>#,##0</c:formatCode>
                <c:ptCount val="11"/>
                <c:pt idx="0">
                  <c:v>72</c:v>
                </c:pt>
                <c:pt idx="1">
                  <c:v>35</c:v>
                </c:pt>
                <c:pt idx="2">
                  <c:v>37</c:v>
                </c:pt>
                <c:pt idx="3">
                  <c:v>38</c:v>
                </c:pt>
                <c:pt idx="4">
                  <c:v>38</c:v>
                </c:pt>
                <c:pt idx="5">
                  <c:v>24</c:v>
                </c:pt>
                <c:pt idx="6">
                  <c:v>34</c:v>
                </c:pt>
                <c:pt idx="7">
                  <c:v>8</c:v>
                </c:pt>
                <c:pt idx="8">
                  <c:v>9</c:v>
                </c:pt>
                <c:pt idx="9">
                  <c:v>16</c:v>
                </c:pt>
                <c:pt idx="10">
                  <c:v>13</c:v>
                </c:pt>
              </c:numCache>
            </c:numRef>
          </c:val>
          <c:smooth val="0"/>
        </c:ser>
        <c:dLbls>
          <c:showLegendKey val="0"/>
          <c:showVal val="0"/>
          <c:showCatName val="0"/>
          <c:showSerName val="0"/>
          <c:showPercent val="0"/>
          <c:showBubbleSize val="0"/>
        </c:dLbls>
        <c:marker val="1"/>
        <c:smooth val="0"/>
        <c:axId val="102836864"/>
        <c:axId val="102855424"/>
      </c:lineChart>
      <c:catAx>
        <c:axId val="1028368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855424"/>
        <c:crosses val="autoZero"/>
        <c:auto val="1"/>
        <c:lblAlgn val="ctr"/>
        <c:lblOffset val="100"/>
        <c:noMultiLvlLbl val="0"/>
      </c:catAx>
      <c:valAx>
        <c:axId val="10285542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83686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LTIM In</c:v>
          </c:tx>
          <c:spPr>
            <a:ln w="31750">
              <a:solidFill>
                <a:schemeClr val="accent1"/>
              </a:solidFill>
            </a:ln>
          </c:spPr>
          <c:cat>
            <c:numRef>
              <c:f>'International - IPS'!$J$41:$M$41</c:f>
              <c:numCache>
                <c:formatCode>General</c:formatCode>
                <c:ptCount val="4"/>
                <c:pt idx="0">
                  <c:v>2010</c:v>
                </c:pt>
                <c:pt idx="1">
                  <c:v>2011</c:v>
                </c:pt>
                <c:pt idx="2">
                  <c:v>2012</c:v>
                </c:pt>
                <c:pt idx="3">
                  <c:v>2013</c:v>
                </c:pt>
              </c:numCache>
            </c:numRef>
          </c:cat>
          <c:val>
            <c:numRef>
              <c:f>'International - LTIM'!$J$63:$M$63</c:f>
              <c:numCache>
                <c:formatCode>0</c:formatCode>
                <c:ptCount val="4"/>
                <c:pt idx="0">
                  <c:v>587</c:v>
                </c:pt>
                <c:pt idx="1">
                  <c:v>578</c:v>
                </c:pt>
                <c:pt idx="2" formatCode="General">
                  <c:v>536</c:v>
                </c:pt>
                <c:pt idx="3" formatCode="General">
                  <c:v>493</c:v>
                </c:pt>
              </c:numCache>
            </c:numRef>
          </c:val>
          <c:smooth val="0"/>
        </c:ser>
        <c:ser>
          <c:idx val="1"/>
          <c:order val="1"/>
          <c:tx>
            <c:v>LTIM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IPS'!$J$41:$M$41</c:f>
              <c:numCache>
                <c:formatCode>General</c:formatCode>
                <c:ptCount val="4"/>
                <c:pt idx="0">
                  <c:v>2010</c:v>
                </c:pt>
                <c:pt idx="1">
                  <c:v>2011</c:v>
                </c:pt>
                <c:pt idx="2">
                  <c:v>2012</c:v>
                </c:pt>
                <c:pt idx="3">
                  <c:v>2013</c:v>
                </c:pt>
              </c:numCache>
            </c:numRef>
          </c:cat>
          <c:val>
            <c:numRef>
              <c:f>'International - LTIM'!$J$64:$M$64</c:f>
              <c:numCache>
                <c:formatCode>0</c:formatCode>
                <c:ptCount val="4"/>
                <c:pt idx="0">
                  <c:v>366</c:v>
                </c:pt>
                <c:pt idx="1">
                  <c:v>336</c:v>
                </c:pt>
                <c:pt idx="2" formatCode="General">
                  <c:v>352</c:v>
                </c:pt>
                <c:pt idx="3" formatCode="General">
                  <c:v>318</c:v>
                </c:pt>
              </c:numCache>
            </c:numRef>
          </c:val>
          <c:smooth val="0"/>
        </c:ser>
        <c:ser>
          <c:idx val="3"/>
          <c:order val="2"/>
          <c:tx>
            <c:v>IPS In</c:v>
          </c:tx>
          <c:spPr>
            <a:ln w="31750">
              <a:solidFill>
                <a:schemeClr val="accent3"/>
              </a:solidFill>
            </a:ln>
          </c:spPr>
          <c:marker>
            <c:spPr>
              <a:ln>
                <a:solidFill>
                  <a:schemeClr val="accent3"/>
                </a:solidFill>
              </a:ln>
            </c:spPr>
          </c:marker>
          <c:cat>
            <c:numRef>
              <c:f>'International - IPS'!$J$41:$M$41</c:f>
              <c:numCache>
                <c:formatCode>General</c:formatCode>
                <c:ptCount val="4"/>
                <c:pt idx="0">
                  <c:v>2010</c:v>
                </c:pt>
                <c:pt idx="1">
                  <c:v>2011</c:v>
                </c:pt>
                <c:pt idx="2">
                  <c:v>2012</c:v>
                </c:pt>
                <c:pt idx="3">
                  <c:v>2013</c:v>
                </c:pt>
              </c:numCache>
            </c:numRef>
          </c:cat>
          <c:val>
            <c:numRef>
              <c:f>'International - IPS'!$J$42:$M$42</c:f>
              <c:numCache>
                <c:formatCode>0</c:formatCode>
                <c:ptCount val="4"/>
                <c:pt idx="0">
                  <c:v>553</c:v>
                </c:pt>
                <c:pt idx="1">
                  <c:v>540</c:v>
                </c:pt>
                <c:pt idx="2" formatCode="General">
                  <c:v>506</c:v>
                </c:pt>
                <c:pt idx="3" formatCode="General">
                  <c:v>455</c:v>
                </c:pt>
              </c:numCache>
            </c:numRef>
          </c:val>
          <c:smooth val="0"/>
        </c:ser>
        <c:ser>
          <c:idx val="4"/>
          <c:order val="3"/>
          <c:tx>
            <c:v>IPS Out</c:v>
          </c:tx>
          <c:spPr>
            <a:ln w="31750"/>
          </c:spPr>
          <c:cat>
            <c:numRef>
              <c:f>'International - IPS'!$J$41:$M$41</c:f>
              <c:numCache>
                <c:formatCode>General</c:formatCode>
                <c:ptCount val="4"/>
                <c:pt idx="0">
                  <c:v>2010</c:v>
                </c:pt>
                <c:pt idx="1">
                  <c:v>2011</c:v>
                </c:pt>
                <c:pt idx="2">
                  <c:v>2012</c:v>
                </c:pt>
                <c:pt idx="3">
                  <c:v>2013</c:v>
                </c:pt>
              </c:numCache>
            </c:numRef>
          </c:cat>
          <c:val>
            <c:numRef>
              <c:f>'International - IPS'!$J$43:$M$43</c:f>
              <c:numCache>
                <c:formatCode>0</c:formatCode>
                <c:ptCount val="4"/>
                <c:pt idx="0">
                  <c:v>335</c:v>
                </c:pt>
                <c:pt idx="1">
                  <c:v>307</c:v>
                </c:pt>
                <c:pt idx="2" formatCode="General">
                  <c:v>333</c:v>
                </c:pt>
                <c:pt idx="3" formatCode="General">
                  <c:v>296</c:v>
                </c:pt>
              </c:numCache>
            </c:numRef>
          </c:val>
          <c:smooth val="0"/>
        </c:ser>
        <c:dLbls>
          <c:showLegendKey val="0"/>
          <c:showVal val="0"/>
          <c:showCatName val="0"/>
          <c:showSerName val="0"/>
          <c:showPercent val="0"/>
          <c:showBubbleSize val="0"/>
        </c:dLbls>
        <c:marker val="1"/>
        <c:smooth val="0"/>
        <c:axId val="102886400"/>
        <c:axId val="102909056"/>
      </c:lineChart>
      <c:catAx>
        <c:axId val="1028864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909056"/>
        <c:crosses val="autoZero"/>
        <c:auto val="1"/>
        <c:lblAlgn val="ctr"/>
        <c:lblOffset val="100"/>
        <c:noMultiLvlLbl val="0"/>
      </c:catAx>
      <c:valAx>
        <c:axId val="10290905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88640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LTIM In</c:v>
          </c:tx>
          <c:spPr>
            <a:ln w="31750">
              <a:solidFill>
                <a:schemeClr val="accent1"/>
              </a:solidFill>
            </a:ln>
          </c:spPr>
          <c:cat>
            <c:numRef>
              <c:f>'International - IPS'!$J$79:$M$79</c:f>
              <c:numCache>
                <c:formatCode>General</c:formatCode>
                <c:ptCount val="4"/>
                <c:pt idx="0">
                  <c:v>2010</c:v>
                </c:pt>
                <c:pt idx="1">
                  <c:v>2011</c:v>
                </c:pt>
                <c:pt idx="2">
                  <c:v>2012</c:v>
                </c:pt>
                <c:pt idx="3">
                  <c:v>2013</c:v>
                </c:pt>
              </c:numCache>
            </c:numRef>
          </c:cat>
          <c:val>
            <c:numRef>
              <c:f>'International - LTIM'!$J$117:$M$117</c:f>
              <c:numCache>
                <c:formatCode>General</c:formatCode>
                <c:ptCount val="4"/>
                <c:pt idx="0" formatCode="0">
                  <c:v>600</c:v>
                </c:pt>
                <c:pt idx="1">
                  <c:v>581</c:v>
                </c:pt>
                <c:pt idx="2">
                  <c:v>497</c:v>
                </c:pt>
                <c:pt idx="3">
                  <c:v>532</c:v>
                </c:pt>
              </c:numCache>
            </c:numRef>
          </c:val>
          <c:smooth val="0"/>
        </c:ser>
        <c:ser>
          <c:idx val="1"/>
          <c:order val="1"/>
          <c:tx>
            <c:v>LTIM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IPS'!$J$79:$M$79</c:f>
              <c:numCache>
                <c:formatCode>General</c:formatCode>
                <c:ptCount val="4"/>
                <c:pt idx="0">
                  <c:v>2010</c:v>
                </c:pt>
                <c:pt idx="1">
                  <c:v>2011</c:v>
                </c:pt>
                <c:pt idx="2">
                  <c:v>2012</c:v>
                </c:pt>
                <c:pt idx="3">
                  <c:v>2013</c:v>
                </c:pt>
              </c:numCache>
            </c:numRef>
          </c:cat>
          <c:val>
            <c:numRef>
              <c:f>'International - LTIM'!$J$118:$M$118</c:f>
              <c:numCache>
                <c:formatCode>General</c:formatCode>
                <c:ptCount val="4"/>
                <c:pt idx="0" formatCode="0">
                  <c:v>345</c:v>
                </c:pt>
                <c:pt idx="1">
                  <c:v>339</c:v>
                </c:pt>
                <c:pt idx="2">
                  <c:v>348</c:v>
                </c:pt>
                <c:pt idx="3">
                  <c:v>320</c:v>
                </c:pt>
              </c:numCache>
            </c:numRef>
          </c:val>
          <c:smooth val="0"/>
        </c:ser>
        <c:ser>
          <c:idx val="3"/>
          <c:order val="2"/>
          <c:tx>
            <c:v>IPS In</c:v>
          </c:tx>
          <c:spPr>
            <a:ln w="31750">
              <a:solidFill>
                <a:schemeClr val="accent3"/>
              </a:solidFill>
            </a:ln>
          </c:spPr>
          <c:marker>
            <c:spPr>
              <a:ln>
                <a:solidFill>
                  <a:schemeClr val="accent3"/>
                </a:solidFill>
              </a:ln>
            </c:spPr>
          </c:marker>
          <c:cat>
            <c:numRef>
              <c:f>'International - IPS'!$J$79:$M$79</c:f>
              <c:numCache>
                <c:formatCode>General</c:formatCode>
                <c:ptCount val="4"/>
                <c:pt idx="0">
                  <c:v>2010</c:v>
                </c:pt>
                <c:pt idx="1">
                  <c:v>2011</c:v>
                </c:pt>
                <c:pt idx="2">
                  <c:v>2012</c:v>
                </c:pt>
                <c:pt idx="3">
                  <c:v>2013</c:v>
                </c:pt>
              </c:numCache>
            </c:numRef>
          </c:cat>
          <c:val>
            <c:numRef>
              <c:f>'International - IPS'!$J$80:$M$80</c:f>
              <c:numCache>
                <c:formatCode>0</c:formatCode>
                <c:ptCount val="4"/>
                <c:pt idx="0">
                  <c:v>566</c:v>
                </c:pt>
                <c:pt idx="1">
                  <c:v>546</c:v>
                </c:pt>
                <c:pt idx="2" formatCode="General">
                  <c:v>460</c:v>
                </c:pt>
                <c:pt idx="3" formatCode="General">
                  <c:v>492</c:v>
                </c:pt>
              </c:numCache>
            </c:numRef>
          </c:val>
          <c:smooth val="0"/>
        </c:ser>
        <c:ser>
          <c:idx val="4"/>
          <c:order val="3"/>
          <c:tx>
            <c:v>IPS Out</c:v>
          </c:tx>
          <c:spPr>
            <a:ln w="31750"/>
          </c:spPr>
          <c:cat>
            <c:numRef>
              <c:f>'International - IPS'!$J$79:$M$79</c:f>
              <c:numCache>
                <c:formatCode>General</c:formatCode>
                <c:ptCount val="4"/>
                <c:pt idx="0">
                  <c:v>2010</c:v>
                </c:pt>
                <c:pt idx="1">
                  <c:v>2011</c:v>
                </c:pt>
                <c:pt idx="2">
                  <c:v>2012</c:v>
                </c:pt>
                <c:pt idx="3">
                  <c:v>2013</c:v>
                </c:pt>
              </c:numCache>
            </c:numRef>
          </c:cat>
          <c:val>
            <c:numRef>
              <c:f>'International - IPS'!$J$81:$M$81</c:f>
              <c:numCache>
                <c:formatCode>0</c:formatCode>
                <c:ptCount val="4"/>
                <c:pt idx="0">
                  <c:v>312</c:v>
                </c:pt>
                <c:pt idx="1">
                  <c:v>318</c:v>
                </c:pt>
                <c:pt idx="2" formatCode="General">
                  <c:v>322</c:v>
                </c:pt>
                <c:pt idx="3" formatCode="General">
                  <c:v>299</c:v>
                </c:pt>
              </c:numCache>
            </c:numRef>
          </c:val>
          <c:smooth val="0"/>
        </c:ser>
        <c:dLbls>
          <c:showLegendKey val="0"/>
          <c:showVal val="0"/>
          <c:showCatName val="0"/>
          <c:showSerName val="0"/>
          <c:showPercent val="0"/>
          <c:showBubbleSize val="0"/>
        </c:dLbls>
        <c:marker val="1"/>
        <c:smooth val="0"/>
        <c:axId val="102940032"/>
        <c:axId val="102946304"/>
      </c:lineChart>
      <c:catAx>
        <c:axId val="10294003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a:t>
                </a:r>
                <a:r>
                  <a:rPr lang="en-GB" baseline="0"/>
                  <a:t> September</a:t>
                </a:r>
                <a:endParaRPr lang="en-GB"/>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946304"/>
        <c:crosses val="autoZero"/>
        <c:auto val="1"/>
        <c:lblAlgn val="ctr"/>
        <c:lblOffset val="100"/>
        <c:noMultiLvlLbl val="0"/>
      </c:catAx>
      <c:valAx>
        <c:axId val="1029463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94003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 IPS'!$J$53:$M$53</c:f>
              <c:numCache>
                <c:formatCode>General</c:formatCode>
                <c:ptCount val="4"/>
                <c:pt idx="0">
                  <c:v>2010</c:v>
                </c:pt>
                <c:pt idx="1">
                  <c:v>2011</c:v>
                </c:pt>
                <c:pt idx="2">
                  <c:v>2012</c:v>
                </c:pt>
                <c:pt idx="3">
                  <c:v>2013</c:v>
                </c:pt>
              </c:numCache>
            </c:numRef>
          </c:cat>
          <c:val>
            <c:numRef>
              <c:f>'International - LTIM IPS'!$J$39:$M$39</c:f>
              <c:numCache>
                <c:formatCode>0</c:formatCode>
                <c:ptCount val="4"/>
                <c:pt idx="0">
                  <c:v>34</c:v>
                </c:pt>
                <c:pt idx="1">
                  <c:v>38</c:v>
                </c:pt>
                <c:pt idx="2" formatCode="General">
                  <c:v>30</c:v>
                </c:pt>
                <c:pt idx="3" formatCode="General">
                  <c:v>38</c:v>
                </c:pt>
              </c:numCache>
            </c:numRef>
          </c:val>
        </c:ser>
        <c:ser>
          <c:idx val="1"/>
          <c:order val="1"/>
          <c:tx>
            <c:v>Out</c:v>
          </c:tx>
          <c:spPr>
            <a:solidFill>
              <a:schemeClr val="accent1">
                <a:lumMod val="40000"/>
                <a:lumOff val="60000"/>
              </a:schemeClr>
            </a:solidFill>
          </c:spPr>
          <c:invertIfNegative val="0"/>
          <c:cat>
            <c:numRef>
              <c:f>'International - LTIM IPS'!$J$53:$M$53</c:f>
              <c:numCache>
                <c:formatCode>General</c:formatCode>
                <c:ptCount val="4"/>
                <c:pt idx="0">
                  <c:v>2010</c:v>
                </c:pt>
                <c:pt idx="1">
                  <c:v>2011</c:v>
                </c:pt>
                <c:pt idx="2">
                  <c:v>2012</c:v>
                </c:pt>
                <c:pt idx="3">
                  <c:v>2013</c:v>
                </c:pt>
              </c:numCache>
            </c:numRef>
          </c:cat>
          <c:val>
            <c:numRef>
              <c:f>'International - LTIM IPS'!$J$40:$M$40</c:f>
              <c:numCache>
                <c:formatCode>0</c:formatCode>
                <c:ptCount val="4"/>
                <c:pt idx="0">
                  <c:v>31</c:v>
                </c:pt>
                <c:pt idx="1">
                  <c:v>29</c:v>
                </c:pt>
                <c:pt idx="2" formatCode="General">
                  <c:v>19</c:v>
                </c:pt>
                <c:pt idx="3" formatCode="General">
                  <c:v>22</c:v>
                </c:pt>
              </c:numCache>
            </c:numRef>
          </c:val>
        </c:ser>
        <c:dLbls>
          <c:showLegendKey val="0"/>
          <c:showVal val="0"/>
          <c:showCatName val="0"/>
          <c:showSerName val="0"/>
          <c:showPercent val="0"/>
          <c:showBubbleSize val="0"/>
        </c:dLbls>
        <c:gapWidth val="150"/>
        <c:axId val="102980608"/>
        <c:axId val="102999168"/>
      </c:barChart>
      <c:lineChart>
        <c:grouping val="standard"/>
        <c:varyColors val="0"/>
        <c:ser>
          <c:idx val="2"/>
          <c:order val="2"/>
          <c:tx>
            <c:v>Net</c:v>
          </c:tx>
          <c:spPr>
            <a:ln w="38100"/>
          </c:spPr>
          <c:marker>
            <c:symbol val="none"/>
          </c:marker>
          <c:cat>
            <c:numRef>
              <c:f>'International - LTIM IPS'!$J$38:$M$38</c:f>
              <c:numCache>
                <c:formatCode>General</c:formatCode>
                <c:ptCount val="4"/>
                <c:pt idx="0">
                  <c:v>2010</c:v>
                </c:pt>
                <c:pt idx="1">
                  <c:v>2011</c:v>
                </c:pt>
                <c:pt idx="2">
                  <c:v>2012</c:v>
                </c:pt>
                <c:pt idx="3">
                  <c:v>2013</c:v>
                </c:pt>
              </c:numCache>
            </c:numRef>
          </c:cat>
          <c:val>
            <c:numRef>
              <c:f>'International - LTIM IPS'!$J$41:$M$41</c:f>
              <c:numCache>
                <c:formatCode>0</c:formatCode>
                <c:ptCount val="4"/>
                <c:pt idx="0">
                  <c:v>3</c:v>
                </c:pt>
                <c:pt idx="1">
                  <c:v>9</c:v>
                </c:pt>
                <c:pt idx="2">
                  <c:v>11</c:v>
                </c:pt>
                <c:pt idx="3">
                  <c:v>16</c:v>
                </c:pt>
              </c:numCache>
            </c:numRef>
          </c:val>
          <c:smooth val="0"/>
        </c:ser>
        <c:dLbls>
          <c:showLegendKey val="0"/>
          <c:showVal val="0"/>
          <c:showCatName val="0"/>
          <c:showSerName val="0"/>
          <c:showPercent val="0"/>
          <c:showBubbleSize val="0"/>
        </c:dLbls>
        <c:marker val="1"/>
        <c:smooth val="0"/>
        <c:axId val="102980608"/>
        <c:axId val="102999168"/>
      </c:lineChart>
      <c:catAx>
        <c:axId val="10298060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999168"/>
        <c:crosses val="autoZero"/>
        <c:auto val="1"/>
        <c:lblAlgn val="ctr"/>
        <c:lblOffset val="100"/>
        <c:noMultiLvlLbl val="0"/>
      </c:catAx>
      <c:valAx>
        <c:axId val="102999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298060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 IPS'!$J$68:$M$68</c:f>
              <c:numCache>
                <c:formatCode>General</c:formatCode>
                <c:ptCount val="4"/>
                <c:pt idx="0">
                  <c:v>2010</c:v>
                </c:pt>
                <c:pt idx="1">
                  <c:v>2011</c:v>
                </c:pt>
                <c:pt idx="2">
                  <c:v>2012</c:v>
                </c:pt>
                <c:pt idx="3">
                  <c:v>2013</c:v>
                </c:pt>
              </c:numCache>
            </c:numRef>
          </c:cat>
          <c:val>
            <c:numRef>
              <c:f>'International - LTIM IPS'!$J$69:$M$69</c:f>
              <c:numCache>
                <c:formatCode>General</c:formatCode>
                <c:ptCount val="4"/>
                <c:pt idx="0" formatCode="0">
                  <c:v>34</c:v>
                </c:pt>
                <c:pt idx="1">
                  <c:v>35</c:v>
                </c:pt>
                <c:pt idx="2">
                  <c:v>37</c:v>
                </c:pt>
                <c:pt idx="3">
                  <c:v>40</c:v>
                </c:pt>
              </c:numCache>
            </c:numRef>
          </c:val>
        </c:ser>
        <c:ser>
          <c:idx val="1"/>
          <c:order val="1"/>
          <c:tx>
            <c:v>Out</c:v>
          </c:tx>
          <c:spPr>
            <a:solidFill>
              <a:schemeClr val="accent1">
                <a:lumMod val="40000"/>
                <a:lumOff val="60000"/>
              </a:schemeClr>
            </a:solidFill>
          </c:spPr>
          <c:invertIfNegative val="0"/>
          <c:cat>
            <c:numRef>
              <c:f>'International - LTIM IPS'!$J$68:$M$68</c:f>
              <c:numCache>
                <c:formatCode>General</c:formatCode>
                <c:ptCount val="4"/>
                <c:pt idx="0">
                  <c:v>2010</c:v>
                </c:pt>
                <c:pt idx="1">
                  <c:v>2011</c:v>
                </c:pt>
                <c:pt idx="2">
                  <c:v>2012</c:v>
                </c:pt>
                <c:pt idx="3">
                  <c:v>2013</c:v>
                </c:pt>
              </c:numCache>
            </c:numRef>
          </c:cat>
          <c:val>
            <c:numRef>
              <c:f>'International - LTIM IPS'!$J$70:$M$70</c:f>
              <c:numCache>
                <c:formatCode>General</c:formatCode>
                <c:ptCount val="4"/>
                <c:pt idx="0" formatCode="0">
                  <c:v>33</c:v>
                </c:pt>
                <c:pt idx="1">
                  <c:v>21</c:v>
                </c:pt>
                <c:pt idx="2">
                  <c:v>26</c:v>
                </c:pt>
                <c:pt idx="3">
                  <c:v>21</c:v>
                </c:pt>
              </c:numCache>
            </c:numRef>
          </c:val>
        </c:ser>
        <c:dLbls>
          <c:showLegendKey val="0"/>
          <c:showVal val="0"/>
          <c:showCatName val="0"/>
          <c:showSerName val="0"/>
          <c:showPercent val="0"/>
          <c:showBubbleSize val="0"/>
        </c:dLbls>
        <c:gapWidth val="150"/>
        <c:axId val="103029760"/>
        <c:axId val="103048320"/>
      </c:barChart>
      <c:lineChart>
        <c:grouping val="standard"/>
        <c:varyColors val="0"/>
        <c:ser>
          <c:idx val="2"/>
          <c:order val="2"/>
          <c:tx>
            <c:v>Net</c:v>
          </c:tx>
          <c:spPr>
            <a:ln w="38100"/>
          </c:spPr>
          <c:marker>
            <c:symbol val="none"/>
          </c:marker>
          <c:cat>
            <c:numRef>
              <c:f>'International - LTIM IPS'!$J$68:$L$68</c:f>
              <c:numCache>
                <c:formatCode>General</c:formatCode>
                <c:ptCount val="3"/>
                <c:pt idx="0">
                  <c:v>2010</c:v>
                </c:pt>
                <c:pt idx="1">
                  <c:v>2011</c:v>
                </c:pt>
                <c:pt idx="2">
                  <c:v>2012</c:v>
                </c:pt>
              </c:numCache>
            </c:numRef>
          </c:cat>
          <c:val>
            <c:numRef>
              <c:f>'International - LTIM IPS'!$J$71:$M$71</c:f>
              <c:numCache>
                <c:formatCode>0</c:formatCode>
                <c:ptCount val="4"/>
                <c:pt idx="0">
                  <c:v>1</c:v>
                </c:pt>
                <c:pt idx="1">
                  <c:v>14</c:v>
                </c:pt>
                <c:pt idx="2">
                  <c:v>11</c:v>
                </c:pt>
                <c:pt idx="3">
                  <c:v>19</c:v>
                </c:pt>
              </c:numCache>
            </c:numRef>
          </c:val>
          <c:smooth val="0"/>
        </c:ser>
        <c:dLbls>
          <c:showLegendKey val="0"/>
          <c:showVal val="0"/>
          <c:showCatName val="0"/>
          <c:showSerName val="0"/>
          <c:showPercent val="0"/>
          <c:showBubbleSize val="0"/>
        </c:dLbls>
        <c:marker val="1"/>
        <c:smooth val="0"/>
        <c:axId val="103029760"/>
        <c:axId val="103048320"/>
      </c:lineChart>
      <c:catAx>
        <c:axId val="10302976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048320"/>
        <c:crosses val="autoZero"/>
        <c:auto val="1"/>
        <c:lblAlgn val="ctr"/>
        <c:lblOffset val="100"/>
        <c:noMultiLvlLbl val="0"/>
      </c:catAx>
      <c:valAx>
        <c:axId val="1030483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029760"/>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LTIM'!$J$58:$M$58</c:f>
              <c:numCache>
                <c:formatCode>General</c:formatCode>
                <c:ptCount val="4"/>
                <c:pt idx="0">
                  <c:v>2010</c:v>
                </c:pt>
                <c:pt idx="1">
                  <c:v>2011</c:v>
                </c:pt>
                <c:pt idx="2">
                  <c:v>2012</c:v>
                </c:pt>
                <c:pt idx="3">
                  <c:v>2013</c:v>
                </c:pt>
              </c:numCache>
            </c:numRef>
          </c:cat>
          <c:val>
            <c:numRef>
              <c:f>'International - LTIM'!$J$71:$M$71</c:f>
              <c:numCache>
                <c:formatCode>0</c:formatCode>
                <c:ptCount val="4"/>
                <c:pt idx="0">
                  <c:v>73</c:v>
                </c:pt>
                <c:pt idx="1">
                  <c:v>82</c:v>
                </c:pt>
                <c:pt idx="2">
                  <c:v>71</c:v>
                </c:pt>
                <c:pt idx="3">
                  <c:v>63</c:v>
                </c:pt>
              </c:numCache>
            </c:numRef>
          </c:val>
        </c:ser>
        <c:ser>
          <c:idx val="1"/>
          <c:order val="1"/>
          <c:tx>
            <c:v>Out</c:v>
          </c:tx>
          <c:spPr>
            <a:solidFill>
              <a:srgbClr val="4F81BD">
                <a:lumMod val="40000"/>
                <a:lumOff val="60000"/>
              </a:srgbClr>
            </a:solidFill>
          </c:spPr>
          <c:invertIfNegative val="0"/>
          <c:cat>
            <c:numRef>
              <c:f>'International - LTIM'!$J$58:$M$58</c:f>
              <c:numCache>
                <c:formatCode>General</c:formatCode>
                <c:ptCount val="4"/>
                <c:pt idx="0">
                  <c:v>2010</c:v>
                </c:pt>
                <c:pt idx="1">
                  <c:v>2011</c:v>
                </c:pt>
                <c:pt idx="2">
                  <c:v>2012</c:v>
                </c:pt>
                <c:pt idx="3">
                  <c:v>2013</c:v>
                </c:pt>
              </c:numCache>
            </c:numRef>
          </c:cat>
          <c:val>
            <c:numRef>
              <c:f>'International - LTIM'!$J$72:$M$72</c:f>
              <c:numCache>
                <c:formatCode>0</c:formatCode>
                <c:ptCount val="4"/>
                <c:pt idx="0">
                  <c:v>52</c:v>
                </c:pt>
                <c:pt idx="1">
                  <c:v>37</c:v>
                </c:pt>
                <c:pt idx="2">
                  <c:v>36</c:v>
                </c:pt>
                <c:pt idx="3">
                  <c:v>29</c:v>
                </c:pt>
              </c:numCache>
            </c:numRef>
          </c:val>
        </c:ser>
        <c:dLbls>
          <c:showLegendKey val="0"/>
          <c:showVal val="0"/>
          <c:showCatName val="0"/>
          <c:showSerName val="0"/>
          <c:showPercent val="0"/>
          <c:showBubbleSize val="0"/>
        </c:dLbls>
        <c:gapWidth val="150"/>
        <c:axId val="65675648"/>
        <c:axId val="65677568"/>
      </c:barChart>
      <c:lineChart>
        <c:grouping val="standard"/>
        <c:varyColors val="0"/>
        <c:ser>
          <c:idx val="2"/>
          <c:order val="2"/>
          <c:tx>
            <c:v>Net</c:v>
          </c:tx>
          <c:spPr>
            <a:ln w="38100"/>
          </c:spPr>
          <c:marker>
            <c:symbol val="none"/>
          </c:marker>
          <c:val>
            <c:numRef>
              <c:f>'International - LTIM'!$J$73:$M$73</c:f>
              <c:numCache>
                <c:formatCode>0</c:formatCode>
                <c:ptCount val="4"/>
                <c:pt idx="0">
                  <c:v>21</c:v>
                </c:pt>
                <c:pt idx="1">
                  <c:v>45</c:v>
                </c:pt>
                <c:pt idx="2">
                  <c:v>35</c:v>
                </c:pt>
                <c:pt idx="3">
                  <c:v>34</c:v>
                </c:pt>
              </c:numCache>
            </c:numRef>
          </c:val>
          <c:smooth val="0"/>
        </c:ser>
        <c:dLbls>
          <c:showLegendKey val="0"/>
          <c:showVal val="0"/>
          <c:showCatName val="0"/>
          <c:showSerName val="0"/>
          <c:showPercent val="0"/>
          <c:showBubbleSize val="0"/>
        </c:dLbls>
        <c:marker val="1"/>
        <c:smooth val="0"/>
        <c:axId val="65675648"/>
        <c:axId val="65677568"/>
      </c:lineChart>
      <c:catAx>
        <c:axId val="656756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677568"/>
        <c:crosses val="autoZero"/>
        <c:auto val="1"/>
        <c:lblAlgn val="ctr"/>
        <c:lblOffset val="100"/>
        <c:noMultiLvlLbl val="0"/>
      </c:catAx>
      <c:valAx>
        <c:axId val="656775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67564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LTIM In</c:v>
          </c:tx>
          <c:spPr>
            <a:ln w="31750">
              <a:solidFill>
                <a:schemeClr val="accent1"/>
              </a:solidFill>
            </a:ln>
          </c:spPr>
          <c:cat>
            <c:numRef>
              <c:f>'International - LTIM'!$J$58:$M$58</c:f>
              <c:numCache>
                <c:formatCode>General</c:formatCode>
                <c:ptCount val="4"/>
                <c:pt idx="0">
                  <c:v>2010</c:v>
                </c:pt>
                <c:pt idx="1">
                  <c:v>2011</c:v>
                </c:pt>
                <c:pt idx="2">
                  <c:v>2012</c:v>
                </c:pt>
                <c:pt idx="3">
                  <c:v>2013</c:v>
                </c:pt>
              </c:numCache>
            </c:numRef>
          </c:cat>
          <c:val>
            <c:numRef>
              <c:f>'International - LTIM'!$J$71:$M$71</c:f>
              <c:numCache>
                <c:formatCode>0</c:formatCode>
                <c:ptCount val="4"/>
                <c:pt idx="0">
                  <c:v>73</c:v>
                </c:pt>
                <c:pt idx="1">
                  <c:v>82</c:v>
                </c:pt>
                <c:pt idx="2">
                  <c:v>71</c:v>
                </c:pt>
                <c:pt idx="3">
                  <c:v>63</c:v>
                </c:pt>
              </c:numCache>
            </c:numRef>
          </c:val>
          <c:smooth val="0"/>
        </c:ser>
        <c:ser>
          <c:idx val="1"/>
          <c:order val="1"/>
          <c:tx>
            <c:v>LTIM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LTIM'!$J$58:$M$58</c:f>
              <c:numCache>
                <c:formatCode>General</c:formatCode>
                <c:ptCount val="4"/>
                <c:pt idx="0">
                  <c:v>2010</c:v>
                </c:pt>
                <c:pt idx="1">
                  <c:v>2011</c:v>
                </c:pt>
                <c:pt idx="2">
                  <c:v>2012</c:v>
                </c:pt>
                <c:pt idx="3">
                  <c:v>2013</c:v>
                </c:pt>
              </c:numCache>
            </c:numRef>
          </c:cat>
          <c:val>
            <c:numRef>
              <c:f>'International - LTIM'!$J$72:$M$72</c:f>
              <c:numCache>
                <c:formatCode>0</c:formatCode>
                <c:ptCount val="4"/>
                <c:pt idx="0">
                  <c:v>52</c:v>
                </c:pt>
                <c:pt idx="1">
                  <c:v>37</c:v>
                </c:pt>
                <c:pt idx="2">
                  <c:v>36</c:v>
                </c:pt>
                <c:pt idx="3">
                  <c:v>29</c:v>
                </c:pt>
              </c:numCache>
            </c:numRef>
          </c:val>
          <c:smooth val="0"/>
        </c:ser>
        <c:ser>
          <c:idx val="3"/>
          <c:order val="2"/>
          <c:tx>
            <c:v>IPS In</c:v>
          </c:tx>
          <c:spPr>
            <a:ln w="31750">
              <a:solidFill>
                <a:schemeClr val="accent3"/>
              </a:solidFill>
            </a:ln>
          </c:spPr>
          <c:marker>
            <c:spPr>
              <a:noFill/>
              <a:ln>
                <a:solidFill>
                  <a:schemeClr val="accent3"/>
                </a:solidFill>
              </a:ln>
            </c:spPr>
          </c:marker>
          <c:cat>
            <c:numRef>
              <c:f>'International - LTIM'!$J$58:$M$58</c:f>
              <c:numCache>
                <c:formatCode>General</c:formatCode>
                <c:ptCount val="4"/>
                <c:pt idx="0">
                  <c:v>2010</c:v>
                </c:pt>
                <c:pt idx="1">
                  <c:v>2011</c:v>
                </c:pt>
                <c:pt idx="2">
                  <c:v>2012</c:v>
                </c:pt>
                <c:pt idx="3">
                  <c:v>2013</c:v>
                </c:pt>
              </c:numCache>
            </c:numRef>
          </c:cat>
          <c:val>
            <c:numRef>
              <c:f>'International - IPS'!$J$46:$M$46</c:f>
              <c:numCache>
                <c:formatCode>0</c:formatCode>
                <c:ptCount val="4"/>
                <c:pt idx="0">
                  <c:v>64</c:v>
                </c:pt>
                <c:pt idx="1">
                  <c:v>71</c:v>
                </c:pt>
                <c:pt idx="2">
                  <c:v>65</c:v>
                </c:pt>
                <c:pt idx="3">
                  <c:v>57</c:v>
                </c:pt>
              </c:numCache>
            </c:numRef>
          </c:val>
          <c:smooth val="0"/>
        </c:ser>
        <c:ser>
          <c:idx val="4"/>
          <c:order val="3"/>
          <c:tx>
            <c:v>IPS Out</c:v>
          </c:tx>
          <c:spPr>
            <a:ln w="31750"/>
          </c:spPr>
          <c:cat>
            <c:numRef>
              <c:f>'International - LTIM'!$J$58:$M$58</c:f>
              <c:numCache>
                <c:formatCode>General</c:formatCode>
                <c:ptCount val="4"/>
                <c:pt idx="0">
                  <c:v>2010</c:v>
                </c:pt>
                <c:pt idx="1">
                  <c:v>2011</c:v>
                </c:pt>
                <c:pt idx="2">
                  <c:v>2012</c:v>
                </c:pt>
                <c:pt idx="3">
                  <c:v>2013</c:v>
                </c:pt>
              </c:numCache>
            </c:numRef>
          </c:cat>
          <c:val>
            <c:numRef>
              <c:f>'International - IPS'!$J$47:$M$47</c:f>
              <c:numCache>
                <c:formatCode>0</c:formatCode>
                <c:ptCount val="4"/>
                <c:pt idx="0">
                  <c:v>46</c:v>
                </c:pt>
                <c:pt idx="1">
                  <c:v>32</c:v>
                </c:pt>
                <c:pt idx="2">
                  <c:v>31</c:v>
                </c:pt>
                <c:pt idx="3">
                  <c:v>25</c:v>
                </c:pt>
              </c:numCache>
            </c:numRef>
          </c:val>
          <c:smooth val="0"/>
        </c:ser>
        <c:dLbls>
          <c:showLegendKey val="0"/>
          <c:showVal val="0"/>
          <c:showCatName val="0"/>
          <c:showSerName val="0"/>
          <c:showPercent val="0"/>
          <c:showBubbleSize val="0"/>
        </c:dLbls>
        <c:marker val="1"/>
        <c:smooth val="0"/>
        <c:axId val="112471424"/>
        <c:axId val="112485888"/>
      </c:lineChart>
      <c:catAx>
        <c:axId val="1124714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485888"/>
        <c:crosses val="autoZero"/>
        <c:auto val="1"/>
        <c:lblAlgn val="ctr"/>
        <c:lblOffset val="100"/>
        <c:noMultiLvlLbl val="0"/>
      </c:catAx>
      <c:valAx>
        <c:axId val="1124858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47142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LTIM In</c:v>
          </c:tx>
          <c:spPr>
            <a:ln w="31750">
              <a:solidFill>
                <a:schemeClr val="accent1"/>
              </a:solidFill>
            </a:ln>
          </c:spPr>
          <c:cat>
            <c:numRef>
              <c:f>'International - LTIM'!$J$112:$M$112</c:f>
              <c:numCache>
                <c:formatCode>General</c:formatCode>
                <c:ptCount val="4"/>
                <c:pt idx="0">
                  <c:v>2010</c:v>
                </c:pt>
                <c:pt idx="1">
                  <c:v>2011</c:v>
                </c:pt>
                <c:pt idx="2">
                  <c:v>2012</c:v>
                </c:pt>
                <c:pt idx="3">
                  <c:v>2013</c:v>
                </c:pt>
              </c:numCache>
            </c:numRef>
          </c:cat>
          <c:val>
            <c:numRef>
              <c:f>'International - LTIM'!$J$125:$M$125</c:f>
              <c:numCache>
                <c:formatCode>0</c:formatCode>
                <c:ptCount val="4"/>
                <c:pt idx="0">
                  <c:v>86</c:v>
                </c:pt>
                <c:pt idx="1">
                  <c:v>75</c:v>
                </c:pt>
                <c:pt idx="2">
                  <c:v>59</c:v>
                </c:pt>
                <c:pt idx="3">
                  <c:v>74</c:v>
                </c:pt>
              </c:numCache>
            </c:numRef>
          </c:val>
          <c:smooth val="0"/>
        </c:ser>
        <c:ser>
          <c:idx val="1"/>
          <c:order val="1"/>
          <c:tx>
            <c:v>LTIM Out</c:v>
          </c:tx>
          <c:spPr>
            <a:ln w="3175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'International - LTIM'!$J$112:$M$112</c:f>
              <c:numCache>
                <c:formatCode>General</c:formatCode>
                <c:ptCount val="4"/>
                <c:pt idx="0">
                  <c:v>2010</c:v>
                </c:pt>
                <c:pt idx="1">
                  <c:v>2011</c:v>
                </c:pt>
                <c:pt idx="2">
                  <c:v>2012</c:v>
                </c:pt>
                <c:pt idx="3">
                  <c:v>2013</c:v>
                </c:pt>
              </c:numCache>
            </c:numRef>
          </c:cat>
          <c:val>
            <c:numRef>
              <c:f>'International - LTIM'!$J$126:$M$126</c:f>
              <c:numCache>
                <c:formatCode>0</c:formatCode>
                <c:ptCount val="4"/>
                <c:pt idx="0">
                  <c:v>36</c:v>
                </c:pt>
                <c:pt idx="1">
                  <c:v>39</c:v>
                </c:pt>
                <c:pt idx="2">
                  <c:v>31</c:v>
                </c:pt>
                <c:pt idx="3">
                  <c:v>26</c:v>
                </c:pt>
              </c:numCache>
            </c:numRef>
          </c:val>
          <c:smooth val="0"/>
        </c:ser>
        <c:ser>
          <c:idx val="3"/>
          <c:order val="2"/>
          <c:tx>
            <c:v>IPS In</c:v>
          </c:tx>
          <c:spPr>
            <a:ln w="31750">
              <a:solidFill>
                <a:schemeClr val="accent3"/>
              </a:solidFill>
            </a:ln>
          </c:spPr>
          <c:marker>
            <c:spPr>
              <a:noFill/>
              <a:ln>
                <a:solidFill>
                  <a:schemeClr val="accent3"/>
                </a:solidFill>
              </a:ln>
            </c:spPr>
          </c:marker>
          <c:cat>
            <c:numRef>
              <c:f>'International - LTIM'!$J$112:$M$112</c:f>
              <c:numCache>
                <c:formatCode>General</c:formatCode>
                <c:ptCount val="4"/>
                <c:pt idx="0">
                  <c:v>2010</c:v>
                </c:pt>
                <c:pt idx="1">
                  <c:v>2011</c:v>
                </c:pt>
                <c:pt idx="2">
                  <c:v>2012</c:v>
                </c:pt>
                <c:pt idx="3">
                  <c:v>2013</c:v>
                </c:pt>
              </c:numCache>
            </c:numRef>
          </c:cat>
          <c:val>
            <c:numRef>
              <c:f>'International - IPS'!$J$84:$M$84</c:f>
              <c:numCache>
                <c:formatCode>0</c:formatCode>
                <c:ptCount val="4"/>
                <c:pt idx="0">
                  <c:v>76</c:v>
                </c:pt>
                <c:pt idx="1">
                  <c:v>66</c:v>
                </c:pt>
                <c:pt idx="2">
                  <c:v>54</c:v>
                </c:pt>
                <c:pt idx="3">
                  <c:v>65</c:v>
                </c:pt>
              </c:numCache>
            </c:numRef>
          </c:val>
          <c:smooth val="0"/>
        </c:ser>
        <c:ser>
          <c:idx val="4"/>
          <c:order val="3"/>
          <c:tx>
            <c:v>IPS Out</c:v>
          </c:tx>
          <c:spPr>
            <a:ln w="31750"/>
          </c:spPr>
          <c:cat>
            <c:numRef>
              <c:f>'International - LTIM'!$J$112:$M$112</c:f>
              <c:numCache>
                <c:formatCode>General</c:formatCode>
                <c:ptCount val="4"/>
                <c:pt idx="0">
                  <c:v>2010</c:v>
                </c:pt>
                <c:pt idx="1">
                  <c:v>2011</c:v>
                </c:pt>
                <c:pt idx="2">
                  <c:v>2012</c:v>
                </c:pt>
                <c:pt idx="3">
                  <c:v>2013</c:v>
                </c:pt>
              </c:numCache>
            </c:numRef>
          </c:cat>
          <c:val>
            <c:numRef>
              <c:f>'International - IPS'!$J$85:$M$85</c:f>
              <c:numCache>
                <c:formatCode>0</c:formatCode>
                <c:ptCount val="4"/>
                <c:pt idx="0">
                  <c:v>29</c:v>
                </c:pt>
                <c:pt idx="1">
                  <c:v>35</c:v>
                </c:pt>
                <c:pt idx="2">
                  <c:v>27</c:v>
                </c:pt>
                <c:pt idx="3">
                  <c:v>22</c:v>
                </c:pt>
              </c:numCache>
            </c:numRef>
          </c:val>
          <c:smooth val="0"/>
        </c:ser>
        <c:dLbls>
          <c:showLegendKey val="0"/>
          <c:showVal val="0"/>
          <c:showCatName val="0"/>
          <c:showSerName val="0"/>
          <c:showPercent val="0"/>
          <c:showBubbleSize val="0"/>
        </c:dLbls>
        <c:marker val="1"/>
        <c:smooth val="0"/>
        <c:axId val="112512384"/>
        <c:axId val="112530944"/>
      </c:lineChart>
      <c:catAx>
        <c:axId val="1125123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September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530944"/>
        <c:crosses val="autoZero"/>
        <c:auto val="1"/>
        <c:lblAlgn val="ctr"/>
        <c:lblOffset val="100"/>
        <c:noMultiLvlLbl val="0"/>
      </c:catAx>
      <c:valAx>
        <c:axId val="1125309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51238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London</c:v>
          </c:tx>
          <c:spPr>
            <a:ln w="38100"/>
          </c:spPr>
          <c:invertIfNegative val="0"/>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NINo!$B$35:$L$35</c:f>
              <c:numCache>
                <c:formatCode>0.0</c:formatCode>
                <c:ptCount val="11"/>
                <c:pt idx="0">
                  <c:v>149.59</c:v>
                </c:pt>
                <c:pt idx="1">
                  <c:v>157.41999999999999</c:v>
                </c:pt>
                <c:pt idx="2">
                  <c:v>169.71</c:v>
                </c:pt>
                <c:pt idx="3">
                  <c:v>235.44</c:v>
                </c:pt>
                <c:pt idx="4">
                  <c:v>240.93</c:v>
                </c:pt>
                <c:pt idx="5">
                  <c:v>272.70999999999998</c:v>
                </c:pt>
                <c:pt idx="6">
                  <c:v>275.61</c:v>
                </c:pt>
                <c:pt idx="7">
                  <c:v>249.23</c:v>
                </c:pt>
                <c:pt idx="8">
                  <c:v>301.10000000000002</c:v>
                </c:pt>
                <c:pt idx="9">
                  <c:v>249.78</c:v>
                </c:pt>
                <c:pt idx="10">
                  <c:v>225.8</c:v>
                </c:pt>
              </c:numCache>
            </c:numRef>
          </c:val>
        </c:ser>
        <c:ser>
          <c:idx val="1"/>
          <c:order val="1"/>
          <c:tx>
            <c:v>UK</c:v>
          </c:tx>
          <c:spPr>
            <a:solidFill>
              <a:schemeClr val="accent1">
                <a:lumMod val="40000"/>
                <a:lumOff val="60000"/>
              </a:schemeClr>
            </a:solidFill>
            <a:ln w="38100"/>
          </c:spPr>
          <c:invertIfNegative val="0"/>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NINo!$B$36:$L$36</c:f>
              <c:numCache>
                <c:formatCode>#,##0.0</c:formatCode>
                <c:ptCount val="11"/>
                <c:pt idx="0">
                  <c:v>346.23</c:v>
                </c:pt>
                <c:pt idx="1">
                  <c:v>373.5</c:v>
                </c:pt>
                <c:pt idx="2">
                  <c:v>435.35</c:v>
                </c:pt>
                <c:pt idx="3">
                  <c:v>663.06</c:v>
                </c:pt>
                <c:pt idx="4">
                  <c:v>705.84</c:v>
                </c:pt>
                <c:pt idx="5">
                  <c:v>733.09</c:v>
                </c:pt>
                <c:pt idx="6">
                  <c:v>686.11</c:v>
                </c:pt>
                <c:pt idx="7">
                  <c:v>572.74</c:v>
                </c:pt>
                <c:pt idx="8">
                  <c:v>704.91</c:v>
                </c:pt>
                <c:pt idx="9" formatCode="0.0">
                  <c:v>600.80999999999995</c:v>
                </c:pt>
                <c:pt idx="10" formatCode="0.0">
                  <c:v>562.09</c:v>
                </c:pt>
              </c:numCache>
            </c:numRef>
          </c:val>
        </c:ser>
        <c:dLbls>
          <c:showLegendKey val="0"/>
          <c:showVal val="0"/>
          <c:showCatName val="0"/>
          <c:showSerName val="0"/>
          <c:showPercent val="0"/>
          <c:showBubbleSize val="0"/>
        </c:dLbls>
        <c:gapWidth val="150"/>
        <c:axId val="112653440"/>
        <c:axId val="112655360"/>
      </c:barChart>
      <c:catAx>
        <c:axId val="1126534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655360"/>
        <c:crosses val="autoZero"/>
        <c:auto val="1"/>
        <c:lblAlgn val="ctr"/>
        <c:lblOffset val="100"/>
        <c:noMultiLvlLbl val="0"/>
      </c:catAx>
      <c:valAx>
        <c:axId val="1126553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653440"/>
        <c:crosses val="autoZero"/>
        <c:crossBetween val="between"/>
      </c:valAx>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London</c:v>
          </c:tx>
          <c:spPr>
            <a:ln w="38100"/>
          </c:spPr>
          <c:invertIfNegative val="0"/>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NINo!$B$39:$L$39</c:f>
              <c:numCache>
                <c:formatCode>0.0</c:formatCode>
                <c:ptCount val="11"/>
                <c:pt idx="0">
                  <c:v>5.8</c:v>
                </c:pt>
                <c:pt idx="1">
                  <c:v>8.4</c:v>
                </c:pt>
                <c:pt idx="2">
                  <c:v>33.200000000000003</c:v>
                </c:pt>
                <c:pt idx="3">
                  <c:v>61</c:v>
                </c:pt>
                <c:pt idx="4">
                  <c:v>64.599999999999994</c:v>
                </c:pt>
                <c:pt idx="5">
                  <c:v>63.4</c:v>
                </c:pt>
                <c:pt idx="6">
                  <c:v>52.8</c:v>
                </c:pt>
                <c:pt idx="7">
                  <c:v>38</c:v>
                </c:pt>
                <c:pt idx="8">
                  <c:v>45.77</c:v>
                </c:pt>
                <c:pt idx="9">
                  <c:v>39.49</c:v>
                </c:pt>
                <c:pt idx="10">
                  <c:v>41.65</c:v>
                </c:pt>
              </c:numCache>
            </c:numRef>
          </c:val>
        </c:ser>
        <c:ser>
          <c:idx val="1"/>
          <c:order val="1"/>
          <c:tx>
            <c:v>UK</c:v>
          </c:tx>
          <c:spPr>
            <a:solidFill>
              <a:schemeClr val="accent1">
                <a:lumMod val="40000"/>
                <a:lumOff val="60000"/>
              </a:schemeClr>
            </a:solidFill>
            <a:ln w="38100"/>
          </c:spPr>
          <c:invertIfNegative val="0"/>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NINo!$B$40:$L$40</c:f>
              <c:numCache>
                <c:formatCode>#,##0.0</c:formatCode>
                <c:ptCount val="11"/>
                <c:pt idx="0">
                  <c:v>11.350000000000001</c:v>
                </c:pt>
                <c:pt idx="1">
                  <c:v>19.86</c:v>
                </c:pt>
                <c:pt idx="2">
                  <c:v>107.77000000000001</c:v>
                </c:pt>
                <c:pt idx="3">
                  <c:v>269.26</c:v>
                </c:pt>
                <c:pt idx="4">
                  <c:v>308.95</c:v>
                </c:pt>
                <c:pt idx="5">
                  <c:v>293.84000000000003</c:v>
                </c:pt>
                <c:pt idx="6">
                  <c:v>215.13</c:v>
                </c:pt>
                <c:pt idx="7">
                  <c:v>151.29000000000002</c:v>
                </c:pt>
                <c:pt idx="8">
                  <c:v>186.88000000000002</c:v>
                </c:pt>
                <c:pt idx="9" formatCode="0.0">
                  <c:v>168.88</c:v>
                </c:pt>
                <c:pt idx="10" formatCode="0.0">
                  <c:v>178.82999999999998</c:v>
                </c:pt>
              </c:numCache>
            </c:numRef>
          </c:val>
        </c:ser>
        <c:dLbls>
          <c:showLegendKey val="0"/>
          <c:showVal val="0"/>
          <c:showCatName val="0"/>
          <c:showSerName val="0"/>
          <c:showPercent val="0"/>
          <c:showBubbleSize val="0"/>
        </c:dLbls>
        <c:gapWidth val="150"/>
        <c:axId val="113152000"/>
        <c:axId val="113153920"/>
      </c:barChart>
      <c:catAx>
        <c:axId val="1131520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153920"/>
        <c:crosses val="autoZero"/>
        <c:auto val="1"/>
        <c:lblAlgn val="ctr"/>
        <c:lblOffset val="100"/>
        <c:noMultiLvlLbl val="0"/>
      </c:catAx>
      <c:valAx>
        <c:axId val="1131539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152000"/>
        <c:crosses val="autoZero"/>
        <c:crossBetween val="between"/>
      </c:valAx>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London</c:v>
          </c:tx>
          <c:spPr>
            <a:ln w="38100"/>
          </c:spPr>
          <c:invertIfNegative val="0"/>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NINo!$B$43:$L$43</c:f>
              <c:numCache>
                <c:formatCode>0.0</c:formatCode>
                <c:ptCount val="11"/>
                <c:pt idx="0">
                  <c:v>3.8</c:v>
                </c:pt>
                <c:pt idx="1">
                  <c:v>5.2</c:v>
                </c:pt>
                <c:pt idx="2">
                  <c:v>4.2</c:v>
                </c:pt>
                <c:pt idx="3">
                  <c:v>1.7</c:v>
                </c:pt>
                <c:pt idx="4">
                  <c:v>3.4</c:v>
                </c:pt>
                <c:pt idx="5">
                  <c:v>23.4</c:v>
                </c:pt>
                <c:pt idx="6">
                  <c:v>20.7</c:v>
                </c:pt>
                <c:pt idx="7">
                  <c:v>11.8</c:v>
                </c:pt>
                <c:pt idx="8">
                  <c:v>15.61</c:v>
                </c:pt>
                <c:pt idx="9">
                  <c:v>16.260000000000002</c:v>
                </c:pt>
                <c:pt idx="10">
                  <c:v>12.28</c:v>
                </c:pt>
              </c:numCache>
            </c:numRef>
          </c:val>
        </c:ser>
        <c:ser>
          <c:idx val="1"/>
          <c:order val="1"/>
          <c:tx>
            <c:v>UK</c:v>
          </c:tx>
          <c:spPr>
            <a:solidFill>
              <a:schemeClr val="accent1">
                <a:lumMod val="40000"/>
                <a:lumOff val="60000"/>
              </a:schemeClr>
            </a:solidFill>
            <a:ln w="38100"/>
          </c:spPr>
          <c:invertIfNegative val="0"/>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NINo!$B$44:$L$44</c:f>
              <c:numCache>
                <c:formatCode>0.0</c:formatCode>
                <c:ptCount val="11"/>
                <c:pt idx="0">
                  <c:v>5.7999999999999989</c:v>
                </c:pt>
                <c:pt idx="1">
                  <c:v>8.3500000000000014</c:v>
                </c:pt>
                <c:pt idx="2">
                  <c:v>7.8100000000000005</c:v>
                </c:pt>
                <c:pt idx="3">
                  <c:v>5.71</c:v>
                </c:pt>
                <c:pt idx="4">
                  <c:v>6.8199999999999994</c:v>
                </c:pt>
                <c:pt idx="5">
                  <c:v>36.92</c:v>
                </c:pt>
                <c:pt idx="6">
                  <c:v>39.94</c:v>
                </c:pt>
                <c:pt idx="7">
                  <c:v>30.200000000000003</c:v>
                </c:pt>
                <c:pt idx="8">
                  <c:v>35.94</c:v>
                </c:pt>
                <c:pt idx="9">
                  <c:v>35.53</c:v>
                </c:pt>
                <c:pt idx="10">
                  <c:v>28.22</c:v>
                </c:pt>
              </c:numCache>
            </c:numRef>
          </c:val>
        </c:ser>
        <c:dLbls>
          <c:showLegendKey val="0"/>
          <c:showVal val="0"/>
          <c:showCatName val="0"/>
          <c:showSerName val="0"/>
          <c:showPercent val="0"/>
          <c:showBubbleSize val="0"/>
        </c:dLbls>
        <c:gapWidth val="150"/>
        <c:axId val="113863296"/>
        <c:axId val="113865472"/>
      </c:barChart>
      <c:catAx>
        <c:axId val="11386329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a:t>
                </a:r>
                <a:r>
                  <a:rPr lang="en-GB" baseline="0"/>
                  <a:t> M</a:t>
                </a:r>
                <a:r>
                  <a:rPr lang="en-GB"/>
                  <a:t>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865472"/>
        <c:crosses val="autoZero"/>
        <c:auto val="1"/>
        <c:lblAlgn val="ctr"/>
        <c:lblOffset val="100"/>
        <c:noMultiLvlLbl val="0"/>
      </c:catAx>
      <c:valAx>
        <c:axId val="1138654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863296"/>
        <c:crosses val="autoZero"/>
        <c:crossBetween val="between"/>
      </c:valAx>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 l="0.70000000000000062" r="0.70000000000000062" t="0.750000000000003"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All NINos</c:v>
          </c:tx>
          <c:spPr>
            <a:ln w="38100"/>
          </c:spPr>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NINo!$B$37:$L$37</c:f>
              <c:numCache>
                <c:formatCode>0.0%</c:formatCode>
                <c:ptCount val="11"/>
                <c:pt idx="0">
                  <c:v>0.43205383704473904</c:v>
                </c:pt>
                <c:pt idx="1">
                  <c:v>0.42147255689424362</c:v>
                </c:pt>
                <c:pt idx="2">
                  <c:v>0.38982427931549329</c:v>
                </c:pt>
                <c:pt idx="3">
                  <c:v>0.35508098814586919</c:v>
                </c:pt>
                <c:pt idx="4">
                  <c:v>0.34133798027881673</c:v>
                </c:pt>
                <c:pt idx="5">
                  <c:v>0.37200070932627638</c:v>
                </c:pt>
                <c:pt idx="6">
                  <c:v>0.40169943595050356</c:v>
                </c:pt>
                <c:pt idx="7">
                  <c:v>0.43515382197855917</c:v>
                </c:pt>
                <c:pt idx="8">
                  <c:v>0.42714672795108599</c:v>
                </c:pt>
                <c:pt idx="9">
                  <c:v>0.41573875268387683</c:v>
                </c:pt>
                <c:pt idx="10">
                  <c:v>0.40171502784251634</c:v>
                </c:pt>
              </c:numCache>
            </c:numRef>
          </c:val>
          <c:smooth val="0"/>
        </c:ser>
        <c:ser>
          <c:idx val="1"/>
          <c:order val="1"/>
          <c:tx>
            <c:v>EU8 NINos</c:v>
          </c:tx>
          <c:spPr>
            <a:ln w="38100">
              <a:solidFill>
                <a:schemeClr val="accent1">
                  <a:lumMod val="40000"/>
                  <a:lumOff val="60000"/>
                </a:schemeClr>
              </a:solidFill>
            </a:ln>
          </c:spPr>
          <c:marker>
            <c:spPr>
              <a:solidFill>
                <a:schemeClr val="accent1">
                  <a:lumMod val="40000"/>
                  <a:lumOff val="60000"/>
                </a:schemeClr>
              </a:solidFill>
              <a:ln>
                <a:solidFill>
                  <a:schemeClr val="accent1">
                    <a:lumMod val="40000"/>
                    <a:lumOff val="60000"/>
                  </a:schemeClr>
                </a:solidFill>
              </a:ln>
            </c:spPr>
          </c:marker>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NINo!$B$41:$L$41</c:f>
              <c:numCache>
                <c:formatCode>0.0%</c:formatCode>
                <c:ptCount val="11"/>
                <c:pt idx="0">
                  <c:v>0.51101321585903081</c:v>
                </c:pt>
                <c:pt idx="1">
                  <c:v>0.42296072507552873</c:v>
                </c:pt>
                <c:pt idx="2">
                  <c:v>0.30806346849772664</c:v>
                </c:pt>
                <c:pt idx="3">
                  <c:v>0.22654683205823367</c:v>
                </c:pt>
                <c:pt idx="4">
                  <c:v>0.20909532286777796</c:v>
                </c:pt>
                <c:pt idx="5">
                  <c:v>0.21576368091478354</c:v>
                </c:pt>
                <c:pt idx="6">
                  <c:v>0.2454329940036257</c:v>
                </c:pt>
                <c:pt idx="7">
                  <c:v>0.25117324343975145</c:v>
                </c:pt>
                <c:pt idx="8">
                  <c:v>0.24491652397260272</c:v>
                </c:pt>
                <c:pt idx="9">
                  <c:v>0.23383467550923734</c:v>
                </c:pt>
                <c:pt idx="10">
                  <c:v>0.23290275680814182</c:v>
                </c:pt>
              </c:numCache>
            </c:numRef>
          </c:val>
          <c:smooth val="0"/>
        </c:ser>
        <c:ser>
          <c:idx val="2"/>
          <c:order val="2"/>
          <c:tx>
            <c:v>EU2 NINos</c:v>
          </c:tx>
          <c:spPr>
            <a:ln w="38100"/>
          </c:spPr>
          <c:cat>
            <c:numRef>
              <c:f>NINo!$B$34:$L$34</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NINo!$B$45:$L$45</c:f>
              <c:numCache>
                <c:formatCode>0.0%</c:formatCode>
                <c:ptCount val="11"/>
                <c:pt idx="0">
                  <c:v>0.65517241379310354</c:v>
                </c:pt>
                <c:pt idx="1">
                  <c:v>0.62275449101796398</c:v>
                </c:pt>
                <c:pt idx="2">
                  <c:v>0.53777208706786173</c:v>
                </c:pt>
                <c:pt idx="3">
                  <c:v>0.29772329246935203</c:v>
                </c:pt>
                <c:pt idx="4">
                  <c:v>0.49853372434017601</c:v>
                </c:pt>
                <c:pt idx="5">
                  <c:v>0.63380281690140838</c:v>
                </c:pt>
                <c:pt idx="6">
                  <c:v>0.51827741612418632</c:v>
                </c:pt>
                <c:pt idx="7">
                  <c:v>0.39072847682119205</c:v>
                </c:pt>
                <c:pt idx="8">
                  <c:v>0.43433500278241516</c:v>
                </c:pt>
                <c:pt idx="9">
                  <c:v>0.45764142977765271</c:v>
                </c:pt>
                <c:pt idx="10">
                  <c:v>0.43515237420269309</c:v>
                </c:pt>
              </c:numCache>
            </c:numRef>
          </c:val>
          <c:smooth val="0"/>
        </c:ser>
        <c:dLbls>
          <c:showLegendKey val="0"/>
          <c:showVal val="0"/>
          <c:showCatName val="0"/>
          <c:showSerName val="0"/>
          <c:showPercent val="0"/>
          <c:showBubbleSize val="0"/>
        </c:dLbls>
        <c:marker val="1"/>
        <c:smooth val="0"/>
        <c:axId val="117971200"/>
        <c:axId val="117985664"/>
      </c:lineChart>
      <c:catAx>
        <c:axId val="11797120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a:t>
                </a:r>
                <a:r>
                  <a:rPr lang="en-GB" baseline="0"/>
                  <a:t> </a:t>
                </a:r>
                <a:r>
                  <a:rPr lang="en-GB"/>
                  <a:t>March</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7985664"/>
        <c:crosses val="autoZero"/>
        <c:auto val="1"/>
        <c:lblAlgn val="ctr"/>
        <c:lblOffset val="100"/>
        <c:noMultiLvlLbl val="0"/>
      </c:catAx>
      <c:valAx>
        <c:axId val="117985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NINos in London as a percentage of those in the UK</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7971200"/>
        <c:crosses val="autoZero"/>
        <c:crossBetween val="between"/>
      </c:valAx>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Europe: EU (excl Accession countries)</c:v>
          </c:tx>
          <c:invertIfNegative val="0"/>
          <c:cat>
            <c:numRef>
              <c:f>NINo!$B$51:$L$51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NINo!$B$52:$L$52</c:f>
              <c:numCache>
                <c:formatCode>0.0</c:formatCode>
                <c:ptCount val="11"/>
                <c:pt idx="0">
                  <c:v>80.09</c:v>
                </c:pt>
                <c:pt idx="1">
                  <c:v>85.54</c:v>
                </c:pt>
                <c:pt idx="2">
                  <c:v>80.709999999999994</c:v>
                </c:pt>
                <c:pt idx="3">
                  <c:v>97.84</c:v>
                </c:pt>
                <c:pt idx="4">
                  <c:v>102.75</c:v>
                </c:pt>
                <c:pt idx="5">
                  <c:v>107.47</c:v>
                </c:pt>
                <c:pt idx="6">
                  <c:v>120.14</c:v>
                </c:pt>
                <c:pt idx="7">
                  <c:v>91.36</c:v>
                </c:pt>
                <c:pt idx="8">
                  <c:v>134.96</c:v>
                </c:pt>
                <c:pt idx="9">
                  <c:v>143.83000000000001</c:v>
                </c:pt>
                <c:pt idx="10">
                  <c:v>176.06100000000001</c:v>
                </c:pt>
              </c:numCache>
            </c:numRef>
          </c:val>
        </c:ser>
        <c:ser>
          <c:idx val="1"/>
          <c:order val="1"/>
          <c:tx>
            <c:strRef>
              <c:f>NINo!$A$53</c:f>
              <c:strCache>
                <c:ptCount val="1"/>
                <c:pt idx="0">
                  <c:v>Europe: EU Accession countries</c:v>
                </c:pt>
              </c:strCache>
            </c:strRef>
          </c:tx>
          <c:invertIfNegative val="0"/>
          <c:cat>
            <c:numRef>
              <c:f>NINo!$B$51:$L$51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NINo!$B$53:$L$53</c:f>
              <c:numCache>
                <c:formatCode>0.0</c:formatCode>
                <c:ptCount val="11"/>
                <c:pt idx="0">
                  <c:v>17.670000000000002</c:v>
                </c:pt>
                <c:pt idx="1">
                  <c:v>28.72</c:v>
                </c:pt>
                <c:pt idx="2">
                  <c:v>116.84</c:v>
                </c:pt>
                <c:pt idx="3">
                  <c:v>276.68</c:v>
                </c:pt>
                <c:pt idx="4">
                  <c:v>317.5</c:v>
                </c:pt>
                <c:pt idx="5">
                  <c:v>332.44</c:v>
                </c:pt>
                <c:pt idx="6">
                  <c:v>257.04000000000002</c:v>
                </c:pt>
                <c:pt idx="7">
                  <c:v>182.77</c:v>
                </c:pt>
                <c:pt idx="8">
                  <c:v>224.76</c:v>
                </c:pt>
                <c:pt idx="9">
                  <c:v>206.24</c:v>
                </c:pt>
                <c:pt idx="10">
                  <c:v>209.17500000000001</c:v>
                </c:pt>
              </c:numCache>
            </c:numRef>
          </c:val>
        </c:ser>
        <c:ser>
          <c:idx val="2"/>
          <c:order val="2"/>
          <c:tx>
            <c:strRef>
              <c:f>NINo!$A$54</c:f>
              <c:strCache>
                <c:ptCount val="1"/>
                <c:pt idx="0">
                  <c:v>Europe: non-EU</c:v>
                </c:pt>
              </c:strCache>
            </c:strRef>
          </c:tx>
          <c:invertIfNegative val="0"/>
          <c:cat>
            <c:numRef>
              <c:f>NINo!$B$51:$L$51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NINo!$B$54:$L$54</c:f>
              <c:numCache>
                <c:formatCode>0.0</c:formatCode>
                <c:ptCount val="11"/>
                <c:pt idx="0">
                  <c:v>14.66</c:v>
                </c:pt>
                <c:pt idx="1">
                  <c:v>15.87</c:v>
                </c:pt>
                <c:pt idx="2">
                  <c:v>14.04</c:v>
                </c:pt>
                <c:pt idx="3">
                  <c:v>15.5</c:v>
                </c:pt>
                <c:pt idx="4">
                  <c:v>16.14</c:v>
                </c:pt>
                <c:pt idx="5">
                  <c:v>17.21</c:v>
                </c:pt>
                <c:pt idx="6">
                  <c:v>16.100000000000001</c:v>
                </c:pt>
                <c:pt idx="7">
                  <c:v>12.9</c:v>
                </c:pt>
                <c:pt idx="8">
                  <c:v>16.64</c:v>
                </c:pt>
                <c:pt idx="9">
                  <c:v>12.84</c:v>
                </c:pt>
                <c:pt idx="10">
                  <c:v>10.965999999999999</c:v>
                </c:pt>
              </c:numCache>
            </c:numRef>
          </c:val>
        </c:ser>
        <c:ser>
          <c:idx val="3"/>
          <c:order val="3"/>
          <c:tx>
            <c:strRef>
              <c:f>NINo!$A$55</c:f>
              <c:strCache>
                <c:ptCount val="1"/>
                <c:pt idx="0">
                  <c:v>Africa               </c:v>
                </c:pt>
              </c:strCache>
            </c:strRef>
          </c:tx>
          <c:invertIfNegative val="0"/>
          <c:cat>
            <c:numRef>
              <c:f>NINo!$B$51:$L$51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NINo!$B$55:$L$55</c:f>
              <c:numCache>
                <c:formatCode>0.0</c:formatCode>
                <c:ptCount val="11"/>
                <c:pt idx="0">
                  <c:v>65.98</c:v>
                </c:pt>
                <c:pt idx="1">
                  <c:v>70.709999999999994</c:v>
                </c:pt>
                <c:pt idx="2">
                  <c:v>64.08</c:v>
                </c:pt>
                <c:pt idx="3">
                  <c:v>74.03</c:v>
                </c:pt>
                <c:pt idx="4">
                  <c:v>60.72</c:v>
                </c:pt>
                <c:pt idx="5">
                  <c:v>59.63</c:v>
                </c:pt>
                <c:pt idx="6">
                  <c:v>63.31</c:v>
                </c:pt>
                <c:pt idx="7">
                  <c:v>48.14</c:v>
                </c:pt>
                <c:pt idx="8">
                  <c:v>59.72</c:v>
                </c:pt>
                <c:pt idx="9">
                  <c:v>40.65</c:v>
                </c:pt>
                <c:pt idx="10">
                  <c:v>31.38</c:v>
                </c:pt>
              </c:numCache>
            </c:numRef>
          </c:val>
        </c:ser>
        <c:ser>
          <c:idx val="4"/>
          <c:order val="4"/>
          <c:tx>
            <c:strRef>
              <c:f>NINo!$A$56</c:f>
              <c:strCache>
                <c:ptCount val="1"/>
                <c:pt idx="0">
                  <c:v>Asia and Middle East  </c:v>
                </c:pt>
              </c:strCache>
            </c:strRef>
          </c:tx>
          <c:invertIfNegative val="0"/>
          <c:cat>
            <c:numRef>
              <c:f>NINo!$B$51:$L$51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NINo!$B$56:$L$56</c:f>
              <c:numCache>
                <c:formatCode>0.0</c:formatCode>
                <c:ptCount val="11"/>
                <c:pt idx="0">
                  <c:v>113.56</c:v>
                </c:pt>
                <c:pt idx="1">
                  <c:v>116.03</c:v>
                </c:pt>
                <c:pt idx="2">
                  <c:v>109.39</c:v>
                </c:pt>
                <c:pt idx="3">
                  <c:v>134.4</c:v>
                </c:pt>
                <c:pt idx="4">
                  <c:v>143.79</c:v>
                </c:pt>
                <c:pt idx="5">
                  <c:v>149.87</c:v>
                </c:pt>
                <c:pt idx="6">
                  <c:v>163.04</c:v>
                </c:pt>
                <c:pt idx="7">
                  <c:v>190.57</c:v>
                </c:pt>
                <c:pt idx="8">
                  <c:v>213.53</c:v>
                </c:pt>
                <c:pt idx="9">
                  <c:v>149.58000000000001</c:v>
                </c:pt>
                <c:pt idx="10">
                  <c:v>95.058999999999997</c:v>
                </c:pt>
              </c:numCache>
            </c:numRef>
          </c:val>
        </c:ser>
        <c:ser>
          <c:idx val="5"/>
          <c:order val="5"/>
          <c:tx>
            <c:strRef>
              <c:f>NINo!$A$57</c:f>
              <c:strCache>
                <c:ptCount val="1"/>
                <c:pt idx="0">
                  <c:v>The Americas          </c:v>
                </c:pt>
              </c:strCache>
            </c:strRef>
          </c:tx>
          <c:invertIfNegative val="0"/>
          <c:cat>
            <c:numRef>
              <c:f>NINo!$B$51:$L$51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NINo!$B$57:$L$57</c:f>
              <c:numCache>
                <c:formatCode>0.0</c:formatCode>
                <c:ptCount val="11"/>
                <c:pt idx="0">
                  <c:v>26.33</c:v>
                </c:pt>
                <c:pt idx="1">
                  <c:v>31.41</c:v>
                </c:pt>
                <c:pt idx="2">
                  <c:v>26.52</c:v>
                </c:pt>
                <c:pt idx="3">
                  <c:v>31.53</c:v>
                </c:pt>
                <c:pt idx="4">
                  <c:v>31.5</c:v>
                </c:pt>
                <c:pt idx="5">
                  <c:v>32.64</c:v>
                </c:pt>
                <c:pt idx="6">
                  <c:v>36.450000000000003</c:v>
                </c:pt>
                <c:pt idx="7">
                  <c:v>28.15</c:v>
                </c:pt>
                <c:pt idx="8">
                  <c:v>32.78</c:v>
                </c:pt>
                <c:pt idx="9">
                  <c:v>27.65</c:v>
                </c:pt>
                <c:pt idx="10">
                  <c:v>22.587</c:v>
                </c:pt>
              </c:numCache>
            </c:numRef>
          </c:val>
        </c:ser>
        <c:ser>
          <c:idx val="6"/>
          <c:order val="6"/>
          <c:tx>
            <c:strRef>
              <c:f>NINo!$A$58</c:f>
              <c:strCache>
                <c:ptCount val="1"/>
                <c:pt idx="0">
                  <c:v>Australasia and Oceania               </c:v>
                </c:pt>
              </c:strCache>
            </c:strRef>
          </c:tx>
          <c:spPr>
            <a:solidFill>
              <a:schemeClr val="accent1">
                <a:lumMod val="40000"/>
                <a:lumOff val="60000"/>
              </a:schemeClr>
            </a:solidFill>
          </c:spPr>
          <c:invertIfNegative val="0"/>
          <c:cat>
            <c:numRef>
              <c:f>NINo!$B$51:$L$51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NINo!$B$58:$L$58</c:f>
              <c:numCache>
                <c:formatCode>0.0</c:formatCode>
                <c:ptCount val="11"/>
                <c:pt idx="0">
                  <c:v>27.13</c:v>
                </c:pt>
                <c:pt idx="1">
                  <c:v>24.49</c:v>
                </c:pt>
                <c:pt idx="2">
                  <c:v>23.16</c:v>
                </c:pt>
                <c:pt idx="3">
                  <c:v>32.51</c:v>
                </c:pt>
                <c:pt idx="4">
                  <c:v>32.979999999999997</c:v>
                </c:pt>
                <c:pt idx="5">
                  <c:v>33.35</c:v>
                </c:pt>
                <c:pt idx="6">
                  <c:v>29.53</c:v>
                </c:pt>
                <c:pt idx="7">
                  <c:v>18.34</c:v>
                </c:pt>
                <c:pt idx="8">
                  <c:v>21.59</c:v>
                </c:pt>
                <c:pt idx="9">
                  <c:v>19.510000000000002</c:v>
                </c:pt>
                <c:pt idx="10">
                  <c:v>16.446999999999999</c:v>
                </c:pt>
              </c:numCache>
            </c:numRef>
          </c:val>
        </c:ser>
        <c:ser>
          <c:idx val="7"/>
          <c:order val="7"/>
          <c:tx>
            <c:strRef>
              <c:f>NINo!$A$59</c:f>
              <c:strCache>
                <c:ptCount val="1"/>
                <c:pt idx="0">
                  <c:v>Others and Unknown                 </c:v>
                </c:pt>
              </c:strCache>
            </c:strRef>
          </c:tx>
          <c:invertIfNegative val="0"/>
          <c:cat>
            <c:numRef>
              <c:f>NINo!$B$51:$L$51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NINo!$B$59:$L$59</c:f>
              <c:numCache>
                <c:formatCode>0.0</c:formatCode>
                <c:ptCount val="11"/>
                <c:pt idx="0">
                  <c:v>0.8</c:v>
                </c:pt>
                <c:pt idx="1">
                  <c:v>0.72</c:v>
                </c:pt>
                <c:pt idx="2">
                  <c:v>0.61</c:v>
                </c:pt>
                <c:pt idx="3">
                  <c:v>0.56000000000000005</c:v>
                </c:pt>
                <c:pt idx="4">
                  <c:v>0.46</c:v>
                </c:pt>
                <c:pt idx="5">
                  <c:v>0.49</c:v>
                </c:pt>
                <c:pt idx="6">
                  <c:v>0.5</c:v>
                </c:pt>
                <c:pt idx="7">
                  <c:v>0.52</c:v>
                </c:pt>
                <c:pt idx="8">
                  <c:v>0.92</c:v>
                </c:pt>
                <c:pt idx="9">
                  <c:v>0.52</c:v>
                </c:pt>
                <c:pt idx="10">
                  <c:v>0.41499999999999998</c:v>
                </c:pt>
              </c:numCache>
            </c:numRef>
          </c:val>
        </c:ser>
        <c:dLbls>
          <c:showLegendKey val="0"/>
          <c:showVal val="0"/>
          <c:showCatName val="0"/>
          <c:showSerName val="0"/>
          <c:showPercent val="0"/>
          <c:showBubbleSize val="0"/>
        </c:dLbls>
        <c:gapWidth val="150"/>
        <c:axId val="118024064"/>
        <c:axId val="118046720"/>
      </c:barChart>
      <c:catAx>
        <c:axId val="118024064"/>
        <c:scaling>
          <c:orientation val="minMax"/>
        </c:scaling>
        <c:delete val="0"/>
        <c:axPos val="b"/>
        <c:title>
          <c:tx>
            <c:rich>
              <a:bodyPr/>
              <a:lstStyle/>
              <a:p>
                <a:pPr>
                  <a:defRPr/>
                </a:pPr>
                <a:r>
                  <a:rPr lang="en-US"/>
                  <a:t>Year to end March</a:t>
                </a:r>
              </a:p>
            </c:rich>
          </c:tx>
          <c:overlay val="0"/>
        </c:title>
        <c:numFmt formatCode="General" sourceLinked="1"/>
        <c:majorTickMark val="out"/>
        <c:minorTickMark val="none"/>
        <c:tickLblPos val="nextTo"/>
        <c:crossAx val="118046720"/>
        <c:crosses val="autoZero"/>
        <c:auto val="1"/>
        <c:lblAlgn val="ctr"/>
        <c:lblOffset val="100"/>
        <c:noMultiLvlLbl val="0"/>
      </c:catAx>
      <c:valAx>
        <c:axId val="118046720"/>
        <c:scaling>
          <c:orientation val="minMax"/>
        </c:scaling>
        <c:delete val="0"/>
        <c:axPos val="l"/>
        <c:majorGridlines/>
        <c:title>
          <c:tx>
            <c:rich>
              <a:bodyPr rot="-5400000" vert="horz"/>
              <a:lstStyle/>
              <a:p>
                <a:pPr>
                  <a:defRPr/>
                </a:pPr>
                <a:r>
                  <a:rPr lang="en-US"/>
                  <a:t>No. of people (thousands)</a:t>
                </a:r>
              </a:p>
            </c:rich>
          </c:tx>
          <c:overlay val="0"/>
        </c:title>
        <c:numFmt formatCode="0" sourceLinked="0"/>
        <c:majorTickMark val="out"/>
        <c:minorTickMark val="none"/>
        <c:tickLblPos val="nextTo"/>
        <c:crossAx val="118024064"/>
        <c:crosses val="autoZero"/>
        <c:crossBetween val="between"/>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43446852425572E-2"/>
          <c:y val="3.5472972972973291E-2"/>
          <c:w val="0.92053663570690958"/>
          <c:h val="0.80743243243243268"/>
        </c:manualLayout>
      </c:layout>
      <c:barChart>
        <c:barDir val="col"/>
        <c:grouping val="clustered"/>
        <c:varyColors val="0"/>
        <c:ser>
          <c:idx val="0"/>
          <c:order val="0"/>
          <c:tx>
            <c:strRef>
              <c:f>'Flag 4'!$A$24</c:f>
              <c:strCache>
                <c:ptCount val="1"/>
                <c:pt idx="0">
                  <c:v>England</c:v>
                </c:pt>
              </c:strCache>
            </c:strRef>
          </c:tx>
          <c:invertIfNegative val="0"/>
          <c:cat>
            <c:numRef>
              <c:f>'Flag 4'!$B$23:$M$23</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'Flag 4'!$B$24:$M$24</c:f>
              <c:numCache>
                <c:formatCode>0.0</c:formatCode>
                <c:ptCount val="12"/>
                <c:pt idx="0">
                  <c:v>398.26100000000002</c:v>
                </c:pt>
                <c:pt idx="1">
                  <c:v>420.01400000000001</c:v>
                </c:pt>
                <c:pt idx="2">
                  <c:v>445.14699999999999</c:v>
                </c:pt>
                <c:pt idx="3">
                  <c:v>460.70499999999998</c:v>
                </c:pt>
                <c:pt idx="4">
                  <c:v>520.899</c:v>
                </c:pt>
                <c:pt idx="5">
                  <c:v>551.60199999999998</c:v>
                </c:pt>
                <c:pt idx="6">
                  <c:v>581.279</c:v>
                </c:pt>
                <c:pt idx="7">
                  <c:v>587.99300000000005</c:v>
                </c:pt>
                <c:pt idx="8">
                  <c:v>577.6</c:v>
                </c:pt>
                <c:pt idx="9">
                  <c:v>604.4</c:v>
                </c:pt>
                <c:pt idx="10">
                  <c:v>613.1</c:v>
                </c:pt>
                <c:pt idx="11">
                  <c:v>578.1</c:v>
                </c:pt>
              </c:numCache>
            </c:numRef>
          </c:val>
        </c:ser>
        <c:ser>
          <c:idx val="1"/>
          <c:order val="1"/>
          <c:tx>
            <c:strRef>
              <c:f>'Flag 4'!$A$25</c:f>
              <c:strCache>
                <c:ptCount val="1"/>
                <c:pt idx="0">
                  <c:v>London</c:v>
                </c:pt>
              </c:strCache>
            </c:strRef>
          </c:tx>
          <c:spPr>
            <a:solidFill>
              <a:srgbClr val="1F497D">
                <a:lumMod val="20000"/>
                <a:lumOff val="80000"/>
              </a:srgbClr>
            </a:solidFill>
          </c:spPr>
          <c:invertIfNegative val="0"/>
          <c:cat>
            <c:numRef>
              <c:f>'Flag 4'!$B$23:$M$23</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'Flag 4'!$B$25:$M$25</c:f>
              <c:numCache>
                <c:formatCode>0.0</c:formatCode>
                <c:ptCount val="12"/>
                <c:pt idx="0">
                  <c:v>165.20699999999999</c:v>
                </c:pt>
                <c:pt idx="1">
                  <c:v>163.999</c:v>
                </c:pt>
                <c:pt idx="2">
                  <c:v>171.08099999999999</c:v>
                </c:pt>
                <c:pt idx="3">
                  <c:v>176.53700000000001</c:v>
                </c:pt>
                <c:pt idx="4">
                  <c:v>192.62700000000001</c:v>
                </c:pt>
                <c:pt idx="5">
                  <c:v>190.60599999999999</c:v>
                </c:pt>
                <c:pt idx="6">
                  <c:v>192.75299999999999</c:v>
                </c:pt>
                <c:pt idx="7">
                  <c:v>193.00399999999999</c:v>
                </c:pt>
                <c:pt idx="8">
                  <c:v>204.1</c:v>
                </c:pt>
                <c:pt idx="9">
                  <c:v>237.7</c:v>
                </c:pt>
                <c:pt idx="10" formatCode="General">
                  <c:v>229</c:v>
                </c:pt>
                <c:pt idx="11" formatCode="General">
                  <c:v>207.3</c:v>
                </c:pt>
              </c:numCache>
            </c:numRef>
          </c:val>
        </c:ser>
        <c:dLbls>
          <c:showLegendKey val="0"/>
          <c:showVal val="0"/>
          <c:showCatName val="0"/>
          <c:showSerName val="0"/>
          <c:showPercent val="0"/>
          <c:showBubbleSize val="0"/>
        </c:dLbls>
        <c:gapWidth val="150"/>
        <c:axId val="118254592"/>
        <c:axId val="118277248"/>
      </c:barChart>
      <c:catAx>
        <c:axId val="11825459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layout>
            <c:manualLayout>
              <c:xMode val="edge"/>
              <c:yMode val="edge"/>
              <c:x val="0.51393186676407765"/>
              <c:y val="0.89527036393178128"/>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277248"/>
        <c:crosses val="autoZero"/>
        <c:auto val="1"/>
        <c:lblAlgn val="ctr"/>
        <c:lblOffset val="100"/>
        <c:tickLblSkip val="1"/>
        <c:tickMarkSkip val="1"/>
        <c:noMultiLvlLbl val="0"/>
      </c:catAx>
      <c:valAx>
        <c:axId val="1182772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layout>
            <c:manualLayout>
              <c:xMode val="edge"/>
              <c:yMode val="edge"/>
              <c:x val="7.6995268295812253E-4"/>
              <c:y val="0.31479785478547856"/>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8254592"/>
        <c:crosses val="autoZero"/>
        <c:crossBetween val="between"/>
      </c:valAx>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'Short term'!$A$14</c:f>
              <c:strCache>
                <c:ptCount val="1"/>
                <c:pt idx="0">
                  <c:v>Employment</c:v>
                </c:pt>
              </c:strCache>
            </c:strRef>
          </c:tx>
          <c:invertIfNegative val="0"/>
          <c:cat>
            <c:numRef>
              <c:f>'Short term'!$B$12:$I$12</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term'!$B$14:$I$14</c:f>
              <c:numCache>
                <c:formatCode>General</c:formatCode>
                <c:ptCount val="8"/>
                <c:pt idx="0">
                  <c:v>59</c:v>
                </c:pt>
                <c:pt idx="1">
                  <c:v>90</c:v>
                </c:pt>
                <c:pt idx="2">
                  <c:v>108</c:v>
                </c:pt>
                <c:pt idx="3">
                  <c:v>76</c:v>
                </c:pt>
                <c:pt idx="4">
                  <c:v>67</c:v>
                </c:pt>
                <c:pt idx="5">
                  <c:v>36</c:v>
                </c:pt>
                <c:pt idx="6">
                  <c:v>47</c:v>
                </c:pt>
                <c:pt idx="7">
                  <c:v>34</c:v>
                </c:pt>
              </c:numCache>
            </c:numRef>
          </c:val>
        </c:ser>
        <c:ser>
          <c:idx val="1"/>
          <c:order val="1"/>
          <c:tx>
            <c:strRef>
              <c:f>'Short term'!$A$15</c:f>
              <c:strCache>
                <c:ptCount val="1"/>
                <c:pt idx="0">
                  <c:v>Study</c:v>
                </c:pt>
              </c:strCache>
            </c:strRef>
          </c:tx>
          <c:spPr>
            <a:solidFill>
              <a:srgbClr val="1F497D">
                <a:lumMod val="20000"/>
                <a:lumOff val="80000"/>
              </a:srgbClr>
            </a:solidFill>
          </c:spPr>
          <c:invertIfNegative val="0"/>
          <c:cat>
            <c:numRef>
              <c:f>'Short term'!$B$12:$I$12</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term'!$B$15:$I$15</c:f>
              <c:numCache>
                <c:formatCode>General</c:formatCode>
                <c:ptCount val="8"/>
                <c:pt idx="0">
                  <c:v>78</c:v>
                </c:pt>
                <c:pt idx="1">
                  <c:v>70</c:v>
                </c:pt>
                <c:pt idx="2">
                  <c:v>82</c:v>
                </c:pt>
                <c:pt idx="3">
                  <c:v>76</c:v>
                </c:pt>
                <c:pt idx="4">
                  <c:v>65</c:v>
                </c:pt>
                <c:pt idx="5">
                  <c:v>67</c:v>
                </c:pt>
                <c:pt idx="6">
                  <c:v>69</c:v>
                </c:pt>
                <c:pt idx="7">
                  <c:v>64</c:v>
                </c:pt>
              </c:numCache>
            </c:numRef>
          </c:val>
        </c:ser>
        <c:ser>
          <c:idx val="2"/>
          <c:order val="3"/>
          <c:tx>
            <c:strRef>
              <c:f>'Short term'!$A$16</c:f>
              <c:strCache>
                <c:ptCount val="1"/>
                <c:pt idx="0">
                  <c:v>Other</c:v>
                </c:pt>
              </c:strCache>
            </c:strRef>
          </c:tx>
          <c:invertIfNegative val="0"/>
          <c:cat>
            <c:numRef>
              <c:f>'Short term'!$B$12:$I$12</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term'!$B$16:$I$16</c:f>
              <c:numCache>
                <c:formatCode>General</c:formatCode>
                <c:ptCount val="8"/>
                <c:pt idx="0">
                  <c:v>157</c:v>
                </c:pt>
                <c:pt idx="1">
                  <c:v>175</c:v>
                </c:pt>
                <c:pt idx="2">
                  <c:v>184</c:v>
                </c:pt>
                <c:pt idx="3">
                  <c:v>139</c:v>
                </c:pt>
                <c:pt idx="4">
                  <c:v>149</c:v>
                </c:pt>
                <c:pt idx="5">
                  <c:v>133</c:v>
                </c:pt>
                <c:pt idx="6">
                  <c:v>97</c:v>
                </c:pt>
                <c:pt idx="7">
                  <c:v>138</c:v>
                </c:pt>
              </c:numCache>
            </c:numRef>
          </c:val>
        </c:ser>
        <c:dLbls>
          <c:showLegendKey val="0"/>
          <c:showVal val="0"/>
          <c:showCatName val="0"/>
          <c:showSerName val="0"/>
          <c:showPercent val="0"/>
          <c:showBubbleSize val="0"/>
        </c:dLbls>
        <c:gapWidth val="150"/>
        <c:axId val="118441856"/>
        <c:axId val="118456704"/>
      </c:barChart>
      <c:lineChart>
        <c:grouping val="standard"/>
        <c:varyColors val="0"/>
        <c:ser>
          <c:idx val="3"/>
          <c:order val="2"/>
          <c:tx>
            <c:v>All</c:v>
          </c:tx>
          <c:spPr>
            <a:ln w="38100"/>
          </c:spPr>
          <c:marker>
            <c:spPr>
              <a:ln w="19050"/>
            </c:spPr>
          </c:marker>
          <c:val>
            <c:numRef>
              <c:f>'Short term'!$B$13:$I$13</c:f>
              <c:numCache>
                <c:formatCode>General</c:formatCode>
                <c:ptCount val="8"/>
                <c:pt idx="0">
                  <c:v>295</c:v>
                </c:pt>
                <c:pt idx="1">
                  <c:v>335</c:v>
                </c:pt>
                <c:pt idx="2">
                  <c:v>374</c:v>
                </c:pt>
                <c:pt idx="3">
                  <c:v>291</c:v>
                </c:pt>
                <c:pt idx="4">
                  <c:v>281</c:v>
                </c:pt>
                <c:pt idx="5">
                  <c:v>235</c:v>
                </c:pt>
                <c:pt idx="6">
                  <c:v>214</c:v>
                </c:pt>
                <c:pt idx="7">
                  <c:v>236</c:v>
                </c:pt>
              </c:numCache>
            </c:numRef>
          </c:val>
          <c:smooth val="0"/>
        </c:ser>
        <c:dLbls>
          <c:showLegendKey val="0"/>
          <c:showVal val="0"/>
          <c:showCatName val="0"/>
          <c:showSerName val="0"/>
          <c:showPercent val="0"/>
          <c:showBubbleSize val="0"/>
        </c:dLbls>
        <c:marker val="1"/>
        <c:smooth val="0"/>
        <c:axId val="118441856"/>
        <c:axId val="118456704"/>
      </c:lineChart>
      <c:catAx>
        <c:axId val="118441856"/>
        <c:scaling>
          <c:orientation val="minMax"/>
        </c:scaling>
        <c:delete val="0"/>
        <c:axPos val="b"/>
        <c:title>
          <c:tx>
            <c:rich>
              <a:bodyPr/>
              <a:lstStyle/>
              <a:p>
                <a:pPr>
                  <a:defRPr/>
                </a:pPr>
                <a:r>
                  <a:rPr lang="en-US"/>
                  <a:t>Year to end June</a:t>
                </a:r>
              </a:p>
            </c:rich>
          </c:tx>
          <c:overlay val="0"/>
        </c:title>
        <c:numFmt formatCode="General" sourceLinked="1"/>
        <c:majorTickMark val="out"/>
        <c:minorTickMark val="none"/>
        <c:tickLblPos val="nextTo"/>
        <c:crossAx val="118456704"/>
        <c:crosses val="autoZero"/>
        <c:auto val="1"/>
        <c:lblAlgn val="ctr"/>
        <c:lblOffset val="100"/>
        <c:noMultiLvlLbl val="0"/>
      </c:catAx>
      <c:valAx>
        <c:axId val="118456704"/>
        <c:scaling>
          <c:orientation val="minMax"/>
        </c:scaling>
        <c:delete val="0"/>
        <c:axPos val="l"/>
        <c:majorGridlines/>
        <c:title>
          <c:tx>
            <c:rich>
              <a:bodyPr rot="-5400000" vert="horz"/>
              <a:lstStyle/>
              <a:p>
                <a:pPr>
                  <a:defRPr/>
                </a:pPr>
                <a:r>
                  <a:rPr lang="en-US"/>
                  <a:t>No. of people (thousands)</a:t>
                </a:r>
              </a:p>
            </c:rich>
          </c:tx>
          <c:overlay val="0"/>
        </c:title>
        <c:numFmt formatCode="General" sourceLinked="1"/>
        <c:majorTickMark val="out"/>
        <c:minorTickMark val="none"/>
        <c:tickLblPos val="nextTo"/>
        <c:crossAx val="118441856"/>
        <c:crosses val="autoZero"/>
        <c:crossBetween val="between"/>
      </c:valAx>
    </c:plotArea>
    <c:legend>
      <c:legendPos val="b"/>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'Short term'!$A$14</c:f>
              <c:strCache>
                <c:ptCount val="1"/>
                <c:pt idx="0">
                  <c:v>Employment</c:v>
                </c:pt>
              </c:strCache>
            </c:strRef>
          </c:tx>
          <c:invertIfNegative val="0"/>
          <c:cat>
            <c:numRef>
              <c:f>'Short term'!$B$19:$I$19</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term'!$B$21:$I$21</c:f>
              <c:numCache>
                <c:formatCode>#,##0</c:formatCode>
                <c:ptCount val="8"/>
                <c:pt idx="0">
                  <c:v>113</c:v>
                </c:pt>
                <c:pt idx="1">
                  <c:v>175</c:v>
                </c:pt>
                <c:pt idx="2">
                  <c:v>208</c:v>
                </c:pt>
                <c:pt idx="3">
                  <c:v>175</c:v>
                </c:pt>
                <c:pt idx="4">
                  <c:v>162</c:v>
                </c:pt>
                <c:pt idx="5">
                  <c:v>95</c:v>
                </c:pt>
                <c:pt idx="6">
                  <c:v>94</c:v>
                </c:pt>
                <c:pt idx="7">
                  <c:v>78</c:v>
                </c:pt>
              </c:numCache>
            </c:numRef>
          </c:val>
        </c:ser>
        <c:ser>
          <c:idx val="1"/>
          <c:order val="1"/>
          <c:tx>
            <c:strRef>
              <c:f>'Short term'!$A$15</c:f>
              <c:strCache>
                <c:ptCount val="1"/>
                <c:pt idx="0">
                  <c:v>Study</c:v>
                </c:pt>
              </c:strCache>
            </c:strRef>
          </c:tx>
          <c:spPr>
            <a:solidFill>
              <a:srgbClr val="1F497D">
                <a:lumMod val="20000"/>
                <a:lumOff val="80000"/>
              </a:srgbClr>
            </a:solidFill>
          </c:spPr>
          <c:invertIfNegative val="0"/>
          <c:cat>
            <c:numRef>
              <c:f>'Short term'!$B$19:$I$19</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term'!$B$22:$I$22</c:f>
              <c:numCache>
                <c:formatCode>#,##0</c:formatCode>
                <c:ptCount val="8"/>
                <c:pt idx="0">
                  <c:v>218</c:v>
                </c:pt>
                <c:pt idx="1">
                  <c:v>193</c:v>
                </c:pt>
                <c:pt idx="2">
                  <c:v>222</c:v>
                </c:pt>
                <c:pt idx="3">
                  <c:v>199</c:v>
                </c:pt>
                <c:pt idx="4">
                  <c:v>185</c:v>
                </c:pt>
                <c:pt idx="5">
                  <c:v>167</c:v>
                </c:pt>
                <c:pt idx="6">
                  <c:v>191</c:v>
                </c:pt>
                <c:pt idx="7">
                  <c:v>181</c:v>
                </c:pt>
              </c:numCache>
            </c:numRef>
          </c:val>
        </c:ser>
        <c:ser>
          <c:idx val="2"/>
          <c:order val="2"/>
          <c:tx>
            <c:strRef>
              <c:f>'Short term'!$A$16</c:f>
              <c:strCache>
                <c:ptCount val="1"/>
                <c:pt idx="0">
                  <c:v>Other</c:v>
                </c:pt>
              </c:strCache>
            </c:strRef>
          </c:tx>
          <c:invertIfNegative val="0"/>
          <c:cat>
            <c:numRef>
              <c:f>'Short term'!$B$19:$I$19</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term'!$B$23:$I$23</c:f>
              <c:numCache>
                <c:formatCode>#,##0</c:formatCode>
                <c:ptCount val="8"/>
                <c:pt idx="0">
                  <c:v>791</c:v>
                </c:pt>
                <c:pt idx="1">
                  <c:v>878</c:v>
                </c:pt>
                <c:pt idx="2">
                  <c:v>1008</c:v>
                </c:pt>
                <c:pt idx="3">
                  <c:v>960</c:v>
                </c:pt>
                <c:pt idx="4">
                  <c:v>966</c:v>
                </c:pt>
                <c:pt idx="5">
                  <c:v>864</c:v>
                </c:pt>
                <c:pt idx="6">
                  <c:v>710</c:v>
                </c:pt>
                <c:pt idx="7">
                  <c:v>839</c:v>
                </c:pt>
              </c:numCache>
            </c:numRef>
          </c:val>
        </c:ser>
        <c:dLbls>
          <c:showLegendKey val="0"/>
          <c:showVal val="0"/>
          <c:showCatName val="0"/>
          <c:showSerName val="0"/>
          <c:showPercent val="0"/>
          <c:showBubbleSize val="0"/>
        </c:dLbls>
        <c:gapWidth val="150"/>
        <c:axId val="118475392"/>
        <c:axId val="118482048"/>
      </c:barChart>
      <c:lineChart>
        <c:grouping val="standard"/>
        <c:varyColors val="0"/>
        <c:ser>
          <c:idx val="3"/>
          <c:order val="3"/>
          <c:tx>
            <c:v>All</c:v>
          </c:tx>
          <c:spPr>
            <a:ln w="38100"/>
          </c:spPr>
          <c:marker>
            <c:spPr>
              <a:ln w="19050"/>
            </c:spPr>
          </c:marker>
          <c:val>
            <c:numRef>
              <c:f>'Short term'!$B$20:$I$20</c:f>
              <c:numCache>
                <c:formatCode>#,##0</c:formatCode>
                <c:ptCount val="8"/>
                <c:pt idx="0">
                  <c:v>1122</c:v>
                </c:pt>
                <c:pt idx="1">
                  <c:v>1246</c:v>
                </c:pt>
                <c:pt idx="2">
                  <c:v>1437</c:v>
                </c:pt>
                <c:pt idx="3">
                  <c:v>1334</c:v>
                </c:pt>
                <c:pt idx="4">
                  <c:v>1314</c:v>
                </c:pt>
                <c:pt idx="5">
                  <c:v>1126</c:v>
                </c:pt>
                <c:pt idx="6">
                  <c:v>996</c:v>
                </c:pt>
                <c:pt idx="7">
                  <c:v>1098</c:v>
                </c:pt>
              </c:numCache>
            </c:numRef>
          </c:val>
          <c:smooth val="0"/>
        </c:ser>
        <c:dLbls>
          <c:showLegendKey val="0"/>
          <c:showVal val="0"/>
          <c:showCatName val="0"/>
          <c:showSerName val="0"/>
          <c:showPercent val="0"/>
          <c:showBubbleSize val="0"/>
        </c:dLbls>
        <c:marker val="1"/>
        <c:smooth val="0"/>
        <c:axId val="118475392"/>
        <c:axId val="118482048"/>
      </c:lineChart>
      <c:catAx>
        <c:axId val="118475392"/>
        <c:scaling>
          <c:orientation val="minMax"/>
        </c:scaling>
        <c:delete val="0"/>
        <c:axPos val="b"/>
        <c:title>
          <c:tx>
            <c:rich>
              <a:bodyPr/>
              <a:lstStyle/>
              <a:p>
                <a:pPr>
                  <a:defRPr/>
                </a:pPr>
                <a:r>
                  <a:rPr lang="en-US"/>
                  <a:t>Year to end June</a:t>
                </a:r>
              </a:p>
            </c:rich>
          </c:tx>
          <c:overlay val="0"/>
        </c:title>
        <c:numFmt formatCode="General" sourceLinked="1"/>
        <c:majorTickMark val="out"/>
        <c:minorTickMark val="none"/>
        <c:tickLblPos val="nextTo"/>
        <c:crossAx val="118482048"/>
        <c:crosses val="autoZero"/>
        <c:auto val="1"/>
        <c:lblAlgn val="ctr"/>
        <c:lblOffset val="100"/>
        <c:noMultiLvlLbl val="0"/>
      </c:catAx>
      <c:valAx>
        <c:axId val="118482048"/>
        <c:scaling>
          <c:orientation val="minMax"/>
        </c:scaling>
        <c:delete val="0"/>
        <c:axPos val="l"/>
        <c:majorGridlines/>
        <c:title>
          <c:tx>
            <c:rich>
              <a:bodyPr rot="-5400000" vert="horz"/>
              <a:lstStyle/>
              <a:p>
                <a:pPr>
                  <a:defRPr/>
                </a:pPr>
                <a:r>
                  <a:rPr lang="en-US"/>
                  <a:t>No. of people (thousands)</a:t>
                </a:r>
              </a:p>
            </c:rich>
          </c:tx>
          <c:overlay val="0"/>
        </c:title>
        <c:numFmt formatCode="#,##0" sourceLinked="1"/>
        <c:majorTickMark val="out"/>
        <c:minorTickMark val="none"/>
        <c:tickLblPos val="nextTo"/>
        <c:crossAx val="118475392"/>
        <c:crosses val="autoZero"/>
        <c:crossBetween val="between"/>
      </c:valAx>
    </c:plotArea>
    <c:legend>
      <c:legendPos val="b"/>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LTIM'!$D$85:$M$85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LTIM'!$D$98:$M$98</c:f>
              <c:numCache>
                <c:formatCode>0</c:formatCode>
                <c:ptCount val="10"/>
                <c:pt idx="0">
                  <c:v>20</c:v>
                </c:pt>
                <c:pt idx="1">
                  <c:v>77</c:v>
                </c:pt>
                <c:pt idx="2">
                  <c:v>74</c:v>
                </c:pt>
                <c:pt idx="3">
                  <c:v>103</c:v>
                </c:pt>
                <c:pt idx="4">
                  <c:v>106</c:v>
                </c:pt>
                <c:pt idx="5">
                  <c:v>84</c:v>
                </c:pt>
                <c:pt idx="6">
                  <c:v>72</c:v>
                </c:pt>
                <c:pt idx="7">
                  <c:v>86</c:v>
                </c:pt>
                <c:pt idx="8">
                  <c:v>63</c:v>
                </c:pt>
                <c:pt idx="9">
                  <c:v>66</c:v>
                </c:pt>
              </c:numCache>
            </c:numRef>
          </c:val>
        </c:ser>
        <c:ser>
          <c:idx val="1"/>
          <c:order val="1"/>
          <c:tx>
            <c:v>Out</c:v>
          </c:tx>
          <c:spPr>
            <a:solidFill>
              <a:srgbClr val="4F81BD">
                <a:lumMod val="40000"/>
                <a:lumOff val="60000"/>
              </a:srgbClr>
            </a:solidFill>
          </c:spPr>
          <c:invertIfNegative val="0"/>
          <c:cat>
            <c:numRef>
              <c:f>'International - LTIM'!$D$85:$M$85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'International - LTIM'!$D$99:$M$99</c:f>
              <c:numCache>
                <c:formatCode>0</c:formatCode>
                <c:ptCount val="10"/>
                <c:pt idx="0">
                  <c:v>10</c:v>
                </c:pt>
                <c:pt idx="1">
                  <c:v>3</c:v>
                </c:pt>
                <c:pt idx="2">
                  <c:v>16</c:v>
                </c:pt>
                <c:pt idx="3">
                  <c:v>27</c:v>
                </c:pt>
                <c:pt idx="4">
                  <c:v>43</c:v>
                </c:pt>
                <c:pt idx="5">
                  <c:v>62</c:v>
                </c:pt>
                <c:pt idx="6">
                  <c:v>46</c:v>
                </c:pt>
                <c:pt idx="7">
                  <c:v>40</c:v>
                </c:pt>
                <c:pt idx="8">
                  <c:v>32</c:v>
                </c:pt>
                <c:pt idx="9">
                  <c:v>30</c:v>
                </c:pt>
              </c:numCache>
            </c:numRef>
          </c:val>
        </c:ser>
        <c:dLbls>
          <c:showLegendKey val="0"/>
          <c:showVal val="0"/>
          <c:showCatName val="0"/>
          <c:showSerName val="0"/>
          <c:showPercent val="0"/>
          <c:showBubbleSize val="0"/>
        </c:dLbls>
        <c:gapWidth val="150"/>
        <c:axId val="65691648"/>
        <c:axId val="65693568"/>
      </c:barChart>
      <c:lineChart>
        <c:grouping val="standard"/>
        <c:varyColors val="0"/>
        <c:ser>
          <c:idx val="2"/>
          <c:order val="2"/>
          <c:tx>
            <c:v>Net</c:v>
          </c:tx>
          <c:spPr>
            <a:ln w="38100"/>
          </c:spPr>
          <c:marker>
            <c:symbol val="none"/>
          </c:marker>
          <c:val>
            <c:numRef>
              <c:f>'International - LTIM'!$D$100:$M$100</c:f>
              <c:numCache>
                <c:formatCode>0</c:formatCode>
                <c:ptCount val="10"/>
                <c:pt idx="0">
                  <c:v>10</c:v>
                </c:pt>
                <c:pt idx="1">
                  <c:v>74</c:v>
                </c:pt>
                <c:pt idx="2">
                  <c:v>58</c:v>
                </c:pt>
                <c:pt idx="3">
                  <c:v>76</c:v>
                </c:pt>
                <c:pt idx="4">
                  <c:v>63</c:v>
                </c:pt>
                <c:pt idx="5">
                  <c:v>22</c:v>
                </c:pt>
                <c:pt idx="6">
                  <c:v>26</c:v>
                </c:pt>
                <c:pt idx="7">
                  <c:v>46</c:v>
                </c:pt>
                <c:pt idx="8">
                  <c:v>31</c:v>
                </c:pt>
                <c:pt idx="9">
                  <c:v>36</c:v>
                </c:pt>
              </c:numCache>
            </c:numRef>
          </c:val>
          <c:smooth val="0"/>
        </c:ser>
        <c:dLbls>
          <c:showLegendKey val="0"/>
          <c:showVal val="0"/>
          <c:showCatName val="0"/>
          <c:showSerName val="0"/>
          <c:showPercent val="0"/>
          <c:showBubbleSize val="0"/>
        </c:dLbls>
        <c:marker val="1"/>
        <c:smooth val="0"/>
        <c:axId val="65691648"/>
        <c:axId val="65693568"/>
      </c:lineChart>
      <c:catAx>
        <c:axId val="6569164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June</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693568"/>
        <c:crosses val="autoZero"/>
        <c:auto val="1"/>
        <c:lblAlgn val="ctr"/>
        <c:lblOffset val="100"/>
        <c:noMultiLvlLbl val="0"/>
      </c:catAx>
      <c:valAx>
        <c:axId val="656935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691648"/>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'Short term'!$A$14</c:f>
              <c:strCache>
                <c:ptCount val="1"/>
                <c:pt idx="0">
                  <c:v>Employment</c:v>
                </c:pt>
              </c:strCache>
            </c:strRef>
          </c:tx>
          <c:invertIfNegative val="0"/>
          <c:cat>
            <c:numRef>
              <c:f>'Short term'!$B$26:$I$26</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term'!$B$28:$I$28</c:f>
              <c:numCache>
                <c:formatCode>#,##0</c:formatCode>
                <c:ptCount val="8"/>
                <c:pt idx="0">
                  <c:v>20</c:v>
                </c:pt>
                <c:pt idx="1">
                  <c:v>36</c:v>
                </c:pt>
                <c:pt idx="2">
                  <c:v>48</c:v>
                </c:pt>
                <c:pt idx="3">
                  <c:v>35</c:v>
                </c:pt>
                <c:pt idx="4">
                  <c:v>28</c:v>
                </c:pt>
                <c:pt idx="5">
                  <c:v>19</c:v>
                </c:pt>
                <c:pt idx="6">
                  <c:v>18</c:v>
                </c:pt>
                <c:pt idx="7">
                  <c:v>16</c:v>
                </c:pt>
              </c:numCache>
            </c:numRef>
          </c:val>
        </c:ser>
        <c:ser>
          <c:idx val="1"/>
          <c:order val="1"/>
          <c:tx>
            <c:strRef>
              <c:f>'Short term'!$A$15</c:f>
              <c:strCache>
                <c:ptCount val="1"/>
                <c:pt idx="0">
                  <c:v>Study</c:v>
                </c:pt>
              </c:strCache>
            </c:strRef>
          </c:tx>
          <c:spPr>
            <a:solidFill>
              <a:srgbClr val="1F497D">
                <a:lumMod val="20000"/>
                <a:lumOff val="80000"/>
              </a:srgbClr>
            </a:solidFill>
          </c:spPr>
          <c:invertIfNegative val="0"/>
          <c:cat>
            <c:numRef>
              <c:f>'Short term'!$B$26:$I$26</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term'!$B$29:$I$29</c:f>
              <c:numCache>
                <c:formatCode>#,##0</c:formatCode>
                <c:ptCount val="8"/>
                <c:pt idx="0">
                  <c:v>34</c:v>
                </c:pt>
                <c:pt idx="1">
                  <c:v>30</c:v>
                </c:pt>
                <c:pt idx="2">
                  <c:v>33</c:v>
                </c:pt>
                <c:pt idx="3">
                  <c:v>31</c:v>
                </c:pt>
                <c:pt idx="4">
                  <c:v>29</c:v>
                </c:pt>
                <c:pt idx="5">
                  <c:v>30</c:v>
                </c:pt>
                <c:pt idx="6">
                  <c:v>32</c:v>
                </c:pt>
                <c:pt idx="7">
                  <c:v>29</c:v>
                </c:pt>
              </c:numCache>
            </c:numRef>
          </c:val>
        </c:ser>
        <c:ser>
          <c:idx val="2"/>
          <c:order val="2"/>
          <c:tx>
            <c:strRef>
              <c:f>'Short term'!$A$16</c:f>
              <c:strCache>
                <c:ptCount val="1"/>
                <c:pt idx="0">
                  <c:v>Other</c:v>
                </c:pt>
              </c:strCache>
            </c:strRef>
          </c:tx>
          <c:invertIfNegative val="0"/>
          <c:cat>
            <c:numRef>
              <c:f>'Short term'!$B$26:$I$26</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term'!$B$30:$I$30</c:f>
              <c:numCache>
                <c:formatCode>#,##0</c:formatCode>
                <c:ptCount val="8"/>
                <c:pt idx="0">
                  <c:v>62</c:v>
                </c:pt>
                <c:pt idx="1">
                  <c:v>67</c:v>
                </c:pt>
                <c:pt idx="2">
                  <c:v>69</c:v>
                </c:pt>
                <c:pt idx="3">
                  <c:v>59</c:v>
                </c:pt>
                <c:pt idx="4">
                  <c:v>58</c:v>
                </c:pt>
                <c:pt idx="5">
                  <c:v>56</c:v>
                </c:pt>
                <c:pt idx="6">
                  <c:v>40</c:v>
                </c:pt>
                <c:pt idx="7">
                  <c:v>52</c:v>
                </c:pt>
              </c:numCache>
            </c:numRef>
          </c:val>
        </c:ser>
        <c:dLbls>
          <c:showLegendKey val="0"/>
          <c:showVal val="0"/>
          <c:showCatName val="0"/>
          <c:showSerName val="0"/>
          <c:showPercent val="0"/>
          <c:showBubbleSize val="0"/>
        </c:dLbls>
        <c:gapWidth val="150"/>
        <c:axId val="118594944"/>
        <c:axId val="118605696"/>
      </c:barChart>
      <c:lineChart>
        <c:grouping val="standard"/>
        <c:varyColors val="0"/>
        <c:ser>
          <c:idx val="3"/>
          <c:order val="3"/>
          <c:tx>
            <c:v>All</c:v>
          </c:tx>
          <c:spPr>
            <a:ln w="38100"/>
          </c:spPr>
          <c:marker>
            <c:spPr>
              <a:ln w="19050"/>
            </c:spPr>
          </c:marker>
          <c:val>
            <c:numRef>
              <c:f>'Short term'!$B$27:$I$27</c:f>
              <c:numCache>
                <c:formatCode>#,##0</c:formatCode>
                <c:ptCount val="8"/>
                <c:pt idx="0">
                  <c:v>116</c:v>
                </c:pt>
                <c:pt idx="1">
                  <c:v>134</c:v>
                </c:pt>
                <c:pt idx="2">
                  <c:v>149</c:v>
                </c:pt>
                <c:pt idx="3">
                  <c:v>125</c:v>
                </c:pt>
                <c:pt idx="4">
                  <c:v>115</c:v>
                </c:pt>
                <c:pt idx="5">
                  <c:v>105</c:v>
                </c:pt>
                <c:pt idx="6">
                  <c:v>90</c:v>
                </c:pt>
                <c:pt idx="7">
                  <c:v>97</c:v>
                </c:pt>
              </c:numCache>
            </c:numRef>
          </c:val>
          <c:smooth val="0"/>
        </c:ser>
        <c:dLbls>
          <c:showLegendKey val="0"/>
          <c:showVal val="0"/>
          <c:showCatName val="0"/>
          <c:showSerName val="0"/>
          <c:showPercent val="0"/>
          <c:showBubbleSize val="0"/>
        </c:dLbls>
        <c:marker val="1"/>
        <c:smooth val="0"/>
        <c:axId val="118594944"/>
        <c:axId val="118605696"/>
      </c:lineChart>
      <c:catAx>
        <c:axId val="118594944"/>
        <c:scaling>
          <c:orientation val="minMax"/>
        </c:scaling>
        <c:delete val="0"/>
        <c:axPos val="b"/>
        <c:title>
          <c:tx>
            <c:rich>
              <a:bodyPr/>
              <a:lstStyle/>
              <a:p>
                <a:pPr>
                  <a:defRPr/>
                </a:pPr>
                <a:r>
                  <a:rPr lang="en-US"/>
                  <a:t>Year to end June</a:t>
                </a:r>
              </a:p>
            </c:rich>
          </c:tx>
          <c:overlay val="0"/>
        </c:title>
        <c:numFmt formatCode="General" sourceLinked="1"/>
        <c:majorTickMark val="out"/>
        <c:minorTickMark val="none"/>
        <c:tickLblPos val="nextTo"/>
        <c:crossAx val="118605696"/>
        <c:crosses val="autoZero"/>
        <c:auto val="1"/>
        <c:lblAlgn val="ctr"/>
        <c:lblOffset val="100"/>
        <c:noMultiLvlLbl val="0"/>
      </c:catAx>
      <c:valAx>
        <c:axId val="118605696"/>
        <c:scaling>
          <c:orientation val="minMax"/>
        </c:scaling>
        <c:delete val="0"/>
        <c:axPos val="l"/>
        <c:majorGridlines/>
        <c:title>
          <c:tx>
            <c:rich>
              <a:bodyPr rot="-5400000" vert="horz"/>
              <a:lstStyle/>
              <a:p>
                <a:pPr>
                  <a:defRPr/>
                </a:pPr>
                <a:r>
                  <a:rPr lang="en-US"/>
                  <a:t>No. of people (thousands)</a:t>
                </a:r>
              </a:p>
            </c:rich>
          </c:tx>
          <c:overlay val="0"/>
        </c:title>
        <c:numFmt formatCode="#,##0" sourceLinked="1"/>
        <c:majorTickMark val="out"/>
        <c:minorTickMark val="none"/>
        <c:tickLblPos val="nextTo"/>
        <c:crossAx val="118594944"/>
        <c:crosses val="autoZero"/>
        <c:crossBetween val="between"/>
      </c:valAx>
    </c:plotArea>
    <c:legend>
      <c:legendPos val="b"/>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'Short term'!$A$14</c:f>
              <c:strCache>
                <c:ptCount val="1"/>
                <c:pt idx="0">
                  <c:v>Employment</c:v>
                </c:pt>
              </c:strCache>
            </c:strRef>
          </c:tx>
          <c:invertIfNegative val="0"/>
          <c:cat>
            <c:numRef>
              <c:f>'Short term'!$B$33:$I$33</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term'!$B$35:$I$35</c:f>
              <c:numCache>
                <c:formatCode>#,##0</c:formatCode>
                <c:ptCount val="8"/>
                <c:pt idx="0">
                  <c:v>28</c:v>
                </c:pt>
                <c:pt idx="1">
                  <c:v>50</c:v>
                </c:pt>
                <c:pt idx="2">
                  <c:v>64</c:v>
                </c:pt>
                <c:pt idx="3">
                  <c:v>54</c:v>
                </c:pt>
                <c:pt idx="4">
                  <c:v>43</c:v>
                </c:pt>
                <c:pt idx="5">
                  <c:v>31</c:v>
                </c:pt>
                <c:pt idx="6">
                  <c:v>25</c:v>
                </c:pt>
                <c:pt idx="7">
                  <c:v>24</c:v>
                </c:pt>
              </c:numCache>
            </c:numRef>
          </c:val>
        </c:ser>
        <c:ser>
          <c:idx val="1"/>
          <c:order val="1"/>
          <c:tx>
            <c:strRef>
              <c:f>'Short term'!$A$15</c:f>
              <c:strCache>
                <c:ptCount val="1"/>
                <c:pt idx="0">
                  <c:v>Study</c:v>
                </c:pt>
              </c:strCache>
            </c:strRef>
          </c:tx>
          <c:spPr>
            <a:solidFill>
              <a:srgbClr val="1F497D">
                <a:lumMod val="20000"/>
                <a:lumOff val="80000"/>
              </a:srgbClr>
            </a:solidFill>
          </c:spPr>
          <c:invertIfNegative val="0"/>
          <c:cat>
            <c:numRef>
              <c:f>'Short term'!$B$33:$I$33</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term'!$B$36:$I$36</c:f>
              <c:numCache>
                <c:formatCode>#,##0</c:formatCode>
                <c:ptCount val="8"/>
                <c:pt idx="0">
                  <c:v>54</c:v>
                </c:pt>
                <c:pt idx="1">
                  <c:v>52</c:v>
                </c:pt>
                <c:pt idx="2">
                  <c:v>54</c:v>
                </c:pt>
                <c:pt idx="3">
                  <c:v>51</c:v>
                </c:pt>
                <c:pt idx="4">
                  <c:v>46</c:v>
                </c:pt>
                <c:pt idx="5">
                  <c:v>46</c:v>
                </c:pt>
                <c:pt idx="6">
                  <c:v>49</c:v>
                </c:pt>
                <c:pt idx="7">
                  <c:v>47</c:v>
                </c:pt>
              </c:numCache>
            </c:numRef>
          </c:val>
        </c:ser>
        <c:ser>
          <c:idx val="2"/>
          <c:order val="2"/>
          <c:tx>
            <c:strRef>
              <c:f>'Short term'!$A$16</c:f>
              <c:strCache>
                <c:ptCount val="1"/>
                <c:pt idx="0">
                  <c:v>Other</c:v>
                </c:pt>
              </c:strCache>
            </c:strRef>
          </c:tx>
          <c:invertIfNegative val="0"/>
          <c:cat>
            <c:numRef>
              <c:f>'Short term'!$B$33:$I$33</c:f>
              <c:numCache>
                <c:formatCode>General</c:formatCode>
                <c:ptCount val="8"/>
                <c:pt idx="0">
                  <c:v>2004</c:v>
                </c:pt>
                <c:pt idx="1">
                  <c:v>2005</c:v>
                </c:pt>
                <c:pt idx="2">
                  <c:v>2006</c:v>
                </c:pt>
                <c:pt idx="3">
                  <c:v>2007</c:v>
                </c:pt>
                <c:pt idx="4">
                  <c:v>2008</c:v>
                </c:pt>
                <c:pt idx="5">
                  <c:v>2009</c:v>
                </c:pt>
                <c:pt idx="6">
                  <c:v>2010</c:v>
                </c:pt>
                <c:pt idx="7">
                  <c:v>2011</c:v>
                </c:pt>
              </c:numCache>
            </c:numRef>
          </c:cat>
          <c:val>
            <c:numRef>
              <c:f>'Short term'!$B$37:$I$37</c:f>
              <c:numCache>
                <c:formatCode>#,##0</c:formatCode>
                <c:ptCount val="8"/>
                <c:pt idx="0">
                  <c:v>147</c:v>
                </c:pt>
                <c:pt idx="1">
                  <c:v>157</c:v>
                </c:pt>
                <c:pt idx="2">
                  <c:v>174</c:v>
                </c:pt>
                <c:pt idx="3">
                  <c:v>173</c:v>
                </c:pt>
                <c:pt idx="4">
                  <c:v>162</c:v>
                </c:pt>
                <c:pt idx="5">
                  <c:v>152</c:v>
                </c:pt>
                <c:pt idx="6">
                  <c:v>118</c:v>
                </c:pt>
                <c:pt idx="7">
                  <c:v>139</c:v>
                </c:pt>
              </c:numCache>
            </c:numRef>
          </c:val>
        </c:ser>
        <c:dLbls>
          <c:showLegendKey val="0"/>
          <c:showVal val="0"/>
          <c:showCatName val="0"/>
          <c:showSerName val="0"/>
          <c:showPercent val="0"/>
          <c:showBubbleSize val="0"/>
        </c:dLbls>
        <c:gapWidth val="150"/>
        <c:axId val="119959936"/>
        <c:axId val="119962240"/>
      </c:barChart>
      <c:lineChart>
        <c:grouping val="standard"/>
        <c:varyColors val="0"/>
        <c:ser>
          <c:idx val="3"/>
          <c:order val="3"/>
          <c:tx>
            <c:v>All</c:v>
          </c:tx>
          <c:spPr>
            <a:ln w="38100"/>
          </c:spPr>
          <c:marker>
            <c:spPr>
              <a:ln w="19050"/>
            </c:spPr>
          </c:marker>
          <c:val>
            <c:numRef>
              <c:f>'Short term'!$B$34:$I$34</c:f>
              <c:numCache>
                <c:formatCode>#,##0</c:formatCode>
                <c:ptCount val="8"/>
                <c:pt idx="0">
                  <c:v>229</c:v>
                </c:pt>
                <c:pt idx="1">
                  <c:v>259</c:v>
                </c:pt>
                <c:pt idx="2">
                  <c:v>291</c:v>
                </c:pt>
                <c:pt idx="3">
                  <c:v>278</c:v>
                </c:pt>
                <c:pt idx="4">
                  <c:v>250</c:v>
                </c:pt>
                <c:pt idx="5">
                  <c:v>228</c:v>
                </c:pt>
                <c:pt idx="6">
                  <c:v>192</c:v>
                </c:pt>
                <c:pt idx="7">
                  <c:v>210</c:v>
                </c:pt>
              </c:numCache>
            </c:numRef>
          </c:val>
          <c:smooth val="0"/>
        </c:ser>
        <c:dLbls>
          <c:showLegendKey val="0"/>
          <c:showVal val="0"/>
          <c:showCatName val="0"/>
          <c:showSerName val="0"/>
          <c:showPercent val="0"/>
          <c:showBubbleSize val="0"/>
        </c:dLbls>
        <c:marker val="1"/>
        <c:smooth val="0"/>
        <c:axId val="119959936"/>
        <c:axId val="119962240"/>
      </c:lineChart>
      <c:catAx>
        <c:axId val="119959936"/>
        <c:scaling>
          <c:orientation val="minMax"/>
        </c:scaling>
        <c:delete val="0"/>
        <c:axPos val="b"/>
        <c:title>
          <c:tx>
            <c:rich>
              <a:bodyPr/>
              <a:lstStyle/>
              <a:p>
                <a:pPr>
                  <a:defRPr/>
                </a:pPr>
                <a:r>
                  <a:rPr lang="en-US"/>
                  <a:t>Year to end June</a:t>
                </a:r>
              </a:p>
            </c:rich>
          </c:tx>
          <c:overlay val="0"/>
        </c:title>
        <c:numFmt formatCode="General" sourceLinked="1"/>
        <c:majorTickMark val="out"/>
        <c:minorTickMark val="none"/>
        <c:tickLblPos val="nextTo"/>
        <c:crossAx val="119962240"/>
        <c:crosses val="autoZero"/>
        <c:auto val="1"/>
        <c:lblAlgn val="ctr"/>
        <c:lblOffset val="100"/>
        <c:noMultiLvlLbl val="0"/>
      </c:catAx>
      <c:valAx>
        <c:axId val="119962240"/>
        <c:scaling>
          <c:orientation val="minMax"/>
        </c:scaling>
        <c:delete val="0"/>
        <c:axPos val="l"/>
        <c:majorGridlines/>
        <c:title>
          <c:tx>
            <c:rich>
              <a:bodyPr rot="-5400000" vert="horz"/>
              <a:lstStyle/>
              <a:p>
                <a:pPr>
                  <a:defRPr/>
                </a:pPr>
                <a:r>
                  <a:rPr lang="en-US"/>
                  <a:t>No. of people (thousands)</a:t>
                </a:r>
              </a:p>
            </c:rich>
          </c:tx>
          <c:overlay val="0"/>
        </c:title>
        <c:numFmt formatCode="#,##0" sourceLinked="1"/>
        <c:majorTickMark val="out"/>
        <c:minorTickMark val="none"/>
        <c:tickLblPos val="nextTo"/>
        <c:crossAx val="119959936"/>
        <c:crosses val="autoZero"/>
        <c:crossBetween val="between"/>
      </c:valAx>
    </c:plotArea>
    <c:legend>
      <c:legendPos val="b"/>
      <c:overlay val="0"/>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c:v>
          </c:tx>
          <c:invertIfNegative val="0"/>
          <c:cat>
            <c:numRef>
              <c:f>'International - LTIM'!$D$139:$L$139</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LTIM'!$D$152:$L$152</c:f>
              <c:numCache>
                <c:formatCode>0</c:formatCode>
                <c:ptCount val="9"/>
                <c:pt idx="0">
                  <c:v>53</c:v>
                </c:pt>
                <c:pt idx="1">
                  <c:v>76</c:v>
                </c:pt>
                <c:pt idx="2">
                  <c:v>92</c:v>
                </c:pt>
                <c:pt idx="3">
                  <c:v>112</c:v>
                </c:pt>
                <c:pt idx="4">
                  <c:v>89</c:v>
                </c:pt>
                <c:pt idx="5">
                  <c:v>68</c:v>
                </c:pt>
                <c:pt idx="6">
                  <c:v>86</c:v>
                </c:pt>
                <c:pt idx="7">
                  <c:v>77</c:v>
                </c:pt>
                <c:pt idx="8">
                  <c:v>60</c:v>
                </c:pt>
              </c:numCache>
            </c:numRef>
          </c:val>
        </c:ser>
        <c:ser>
          <c:idx val="1"/>
          <c:order val="1"/>
          <c:tx>
            <c:v>Out</c:v>
          </c:tx>
          <c:spPr>
            <a:solidFill>
              <a:srgbClr val="1F497D">
                <a:lumMod val="20000"/>
                <a:lumOff val="80000"/>
              </a:srgbClr>
            </a:solidFill>
          </c:spPr>
          <c:invertIfNegative val="0"/>
          <c:cat>
            <c:numRef>
              <c:f>'International - LTIM'!$D$139:$L$139</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'International - LTIM'!$D$153:$L$153</c:f>
              <c:numCache>
                <c:formatCode>0</c:formatCode>
                <c:ptCount val="9"/>
                <c:pt idx="0">
                  <c:v>3</c:v>
                </c:pt>
                <c:pt idx="1">
                  <c:v>15</c:v>
                </c:pt>
                <c:pt idx="2">
                  <c:v>22</c:v>
                </c:pt>
                <c:pt idx="3">
                  <c:v>25</c:v>
                </c:pt>
                <c:pt idx="4">
                  <c:v>69</c:v>
                </c:pt>
                <c:pt idx="5">
                  <c:v>52</c:v>
                </c:pt>
                <c:pt idx="6">
                  <c:v>37</c:v>
                </c:pt>
                <c:pt idx="7">
                  <c:v>37</c:v>
                </c:pt>
                <c:pt idx="8">
                  <c:v>30</c:v>
                </c:pt>
              </c:numCache>
            </c:numRef>
          </c:val>
        </c:ser>
        <c:dLbls>
          <c:showLegendKey val="0"/>
          <c:showVal val="0"/>
          <c:showCatName val="0"/>
          <c:showSerName val="0"/>
          <c:showPercent val="0"/>
          <c:showBubbleSize val="0"/>
        </c:dLbls>
        <c:gapWidth val="150"/>
        <c:axId val="65708032"/>
        <c:axId val="65709952"/>
      </c:barChart>
      <c:lineChart>
        <c:grouping val="standard"/>
        <c:varyColors val="0"/>
        <c:ser>
          <c:idx val="2"/>
          <c:order val="2"/>
          <c:tx>
            <c:v>Net</c:v>
          </c:tx>
          <c:spPr>
            <a:ln w="38100"/>
          </c:spPr>
          <c:marker>
            <c:symbol val="none"/>
          </c:marker>
          <c:val>
            <c:numRef>
              <c:f>'International - LTIM'!$D$154:$L$154</c:f>
              <c:numCache>
                <c:formatCode>0</c:formatCode>
                <c:ptCount val="9"/>
                <c:pt idx="0">
                  <c:v>50</c:v>
                </c:pt>
                <c:pt idx="1">
                  <c:v>61</c:v>
                </c:pt>
                <c:pt idx="2">
                  <c:v>70</c:v>
                </c:pt>
                <c:pt idx="3">
                  <c:v>87</c:v>
                </c:pt>
                <c:pt idx="4">
                  <c:v>20</c:v>
                </c:pt>
                <c:pt idx="5">
                  <c:v>16</c:v>
                </c:pt>
                <c:pt idx="6">
                  <c:v>49</c:v>
                </c:pt>
                <c:pt idx="7">
                  <c:v>40</c:v>
                </c:pt>
                <c:pt idx="8">
                  <c:v>30</c:v>
                </c:pt>
              </c:numCache>
            </c:numRef>
          </c:val>
          <c:smooth val="0"/>
        </c:ser>
        <c:dLbls>
          <c:showLegendKey val="0"/>
          <c:showVal val="0"/>
          <c:showCatName val="0"/>
          <c:showSerName val="0"/>
          <c:showPercent val="0"/>
          <c:showBubbleSize val="0"/>
        </c:dLbls>
        <c:marker val="1"/>
        <c:smooth val="0"/>
        <c:axId val="65708032"/>
        <c:axId val="65709952"/>
      </c:lineChart>
      <c:catAx>
        <c:axId val="6570803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 to end December</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709952"/>
        <c:crosses val="autoZero"/>
        <c:auto val="1"/>
        <c:lblAlgn val="ctr"/>
        <c:lblOffset val="100"/>
        <c:noMultiLvlLbl val="0"/>
      </c:catAx>
      <c:valAx>
        <c:axId val="65709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708032"/>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In</c:v>
          </c:tx>
          <c:spPr>
            <a:ln w="38100"/>
          </c:spPr>
          <c:marker>
            <c:symbol val="none"/>
          </c:marker>
          <c:cat>
            <c:multiLvlStrRef>
              <c:f>'International - LTIM'!$AG$39:$AV$40</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1">
                    <c:v>2010</c:v>
                  </c:pt>
                  <c:pt idx="5">
                    <c:v>2011</c:v>
                  </c:pt>
                  <c:pt idx="9">
                    <c:v>2012</c:v>
                  </c:pt>
                  <c:pt idx="13">
                    <c:v>2013</c:v>
                  </c:pt>
                </c:lvl>
              </c:multiLvlStrCache>
            </c:multiLvlStrRef>
          </c:cat>
          <c:val>
            <c:numRef>
              <c:f>'International - LTIM'!$AG$41:$AV$41</c:f>
              <c:numCache>
                <c:formatCode>0</c:formatCode>
                <c:ptCount val="16"/>
                <c:pt idx="0">
                  <c:v>68</c:v>
                </c:pt>
                <c:pt idx="1">
                  <c:v>73</c:v>
                </c:pt>
                <c:pt idx="2">
                  <c:v>72</c:v>
                </c:pt>
                <c:pt idx="3">
                  <c:v>86</c:v>
                </c:pt>
                <c:pt idx="4">
                  <c:v>86</c:v>
                </c:pt>
                <c:pt idx="5">
                  <c:v>82</c:v>
                </c:pt>
                <c:pt idx="6">
                  <c:v>86</c:v>
                </c:pt>
                <c:pt idx="7">
                  <c:v>75</c:v>
                </c:pt>
                <c:pt idx="8">
                  <c:v>77</c:v>
                </c:pt>
                <c:pt idx="9">
                  <c:v>71</c:v>
                </c:pt>
                <c:pt idx="10">
                  <c:v>63</c:v>
                </c:pt>
                <c:pt idx="11">
                  <c:v>59</c:v>
                </c:pt>
                <c:pt idx="12">
                  <c:v>60</c:v>
                </c:pt>
                <c:pt idx="13">
                  <c:v>63</c:v>
                </c:pt>
                <c:pt idx="14">
                  <c:v>66</c:v>
                </c:pt>
                <c:pt idx="15">
                  <c:v>74</c:v>
                </c:pt>
              </c:numCache>
            </c:numRef>
          </c:val>
          <c:smooth val="0"/>
        </c:ser>
        <c:ser>
          <c:idx val="1"/>
          <c:order val="1"/>
          <c:tx>
            <c:v>Out</c:v>
          </c:tx>
          <c:spPr>
            <a:ln w="38100">
              <a:solidFill>
                <a:srgbClr val="4F81BD">
                  <a:lumMod val="40000"/>
                  <a:lumOff val="60000"/>
                </a:srgbClr>
              </a:solidFill>
            </a:ln>
          </c:spPr>
          <c:marker>
            <c:symbol val="none"/>
          </c:marker>
          <c:cat>
            <c:multiLvlStrRef>
              <c:f>'International - LTIM'!$AG$39:$AV$40</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1">
                    <c:v>2010</c:v>
                  </c:pt>
                  <c:pt idx="5">
                    <c:v>2011</c:v>
                  </c:pt>
                  <c:pt idx="9">
                    <c:v>2012</c:v>
                  </c:pt>
                  <c:pt idx="13">
                    <c:v>2013</c:v>
                  </c:pt>
                </c:lvl>
              </c:multiLvlStrCache>
            </c:multiLvlStrRef>
          </c:cat>
          <c:val>
            <c:numRef>
              <c:f>'International - LTIM'!$AG$42:$AV$42</c:f>
              <c:numCache>
                <c:formatCode>0</c:formatCode>
                <c:ptCount val="16"/>
                <c:pt idx="0">
                  <c:v>52</c:v>
                </c:pt>
                <c:pt idx="1">
                  <c:v>52</c:v>
                </c:pt>
                <c:pt idx="2">
                  <c:v>46</c:v>
                </c:pt>
                <c:pt idx="3">
                  <c:v>36</c:v>
                </c:pt>
                <c:pt idx="4">
                  <c:v>37</c:v>
                </c:pt>
                <c:pt idx="5">
                  <c:v>37</c:v>
                </c:pt>
                <c:pt idx="6">
                  <c:v>40</c:v>
                </c:pt>
                <c:pt idx="7">
                  <c:v>39</c:v>
                </c:pt>
                <c:pt idx="8">
                  <c:v>37</c:v>
                </c:pt>
                <c:pt idx="9">
                  <c:v>36</c:v>
                </c:pt>
                <c:pt idx="10">
                  <c:v>32</c:v>
                </c:pt>
                <c:pt idx="11">
                  <c:v>31</c:v>
                </c:pt>
                <c:pt idx="12">
                  <c:v>30</c:v>
                </c:pt>
                <c:pt idx="13">
                  <c:v>29</c:v>
                </c:pt>
                <c:pt idx="14">
                  <c:v>30</c:v>
                </c:pt>
                <c:pt idx="15">
                  <c:v>26</c:v>
                </c:pt>
              </c:numCache>
            </c:numRef>
          </c:val>
          <c:smooth val="0"/>
        </c:ser>
        <c:ser>
          <c:idx val="2"/>
          <c:order val="2"/>
          <c:tx>
            <c:v>Net</c:v>
          </c:tx>
          <c:spPr>
            <a:ln w="38100"/>
          </c:spPr>
          <c:marker>
            <c:symbol val="none"/>
          </c:marker>
          <c:cat>
            <c:multiLvlStrRef>
              <c:f>'International - LTIM'!$AG$39:$AV$40</c:f>
              <c:multiLvlStrCache>
                <c:ptCount val="16"/>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lvl>
                <c:lvl>
                  <c:pt idx="1">
                    <c:v>2010</c:v>
                  </c:pt>
                  <c:pt idx="5">
                    <c:v>2011</c:v>
                  </c:pt>
                  <c:pt idx="9">
                    <c:v>2012</c:v>
                  </c:pt>
                  <c:pt idx="13">
                    <c:v>2013</c:v>
                  </c:pt>
                </c:lvl>
              </c:multiLvlStrCache>
            </c:multiLvlStrRef>
          </c:cat>
          <c:val>
            <c:numRef>
              <c:f>'International - LTIM'!$AG$43:$AV$43</c:f>
              <c:numCache>
                <c:formatCode>0</c:formatCode>
                <c:ptCount val="16"/>
                <c:pt idx="0">
                  <c:v>16</c:v>
                </c:pt>
                <c:pt idx="1">
                  <c:v>21</c:v>
                </c:pt>
                <c:pt idx="2">
                  <c:v>26</c:v>
                </c:pt>
                <c:pt idx="3">
                  <c:v>50</c:v>
                </c:pt>
                <c:pt idx="4">
                  <c:v>49</c:v>
                </c:pt>
                <c:pt idx="5">
                  <c:v>45</c:v>
                </c:pt>
                <c:pt idx="6">
                  <c:v>46</c:v>
                </c:pt>
                <c:pt idx="7">
                  <c:v>36</c:v>
                </c:pt>
                <c:pt idx="8">
                  <c:v>40</c:v>
                </c:pt>
                <c:pt idx="9">
                  <c:v>35</c:v>
                </c:pt>
                <c:pt idx="10">
                  <c:v>31</c:v>
                </c:pt>
                <c:pt idx="11">
                  <c:v>28</c:v>
                </c:pt>
                <c:pt idx="12">
                  <c:v>30</c:v>
                </c:pt>
                <c:pt idx="13">
                  <c:v>34</c:v>
                </c:pt>
                <c:pt idx="14">
                  <c:v>36</c:v>
                </c:pt>
                <c:pt idx="15">
                  <c:v>48</c:v>
                </c:pt>
              </c:numCache>
            </c:numRef>
          </c:val>
          <c:smooth val="0"/>
        </c:ser>
        <c:dLbls>
          <c:showLegendKey val="0"/>
          <c:showVal val="0"/>
          <c:showCatName val="0"/>
          <c:showSerName val="0"/>
          <c:showPercent val="0"/>
          <c:showBubbleSize val="0"/>
        </c:dLbls>
        <c:marker val="1"/>
        <c:smooth val="0"/>
        <c:axId val="65725184"/>
        <c:axId val="65727104"/>
      </c:lineChart>
      <c:catAx>
        <c:axId val="6572518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Rolling years to end each quarter</a:t>
                </a:r>
              </a:p>
            </c:rich>
          </c:tx>
          <c:overlay val="0"/>
        </c:title>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5727104"/>
        <c:crosses val="autoZero"/>
        <c:auto val="1"/>
        <c:lblAlgn val="ctr"/>
        <c:lblOffset val="100"/>
        <c:noMultiLvlLbl val="0"/>
      </c:catAx>
      <c:valAx>
        <c:axId val="657271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No. of people (thousands)</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5725184"/>
        <c:crosses val="autoZero"/>
        <c:crossBetween val="between"/>
      </c:valAx>
      <c:spPr>
        <a:noFill/>
        <a:ln w="25400">
          <a:noFill/>
        </a:ln>
      </c:spPr>
    </c:plotArea>
    <c:legend>
      <c:legendPos val="b"/>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11" l="0.70000000000000062" r="0.70000000000000062" t="0.750000000000004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8" Type="http://schemas.openxmlformats.org/officeDocument/2006/relationships/chart" Target="../charts/chart43.xml"/><Relationship Id="rId13" Type="http://schemas.openxmlformats.org/officeDocument/2006/relationships/chart" Target="../charts/chart48.xml"/><Relationship Id="rId3" Type="http://schemas.openxmlformats.org/officeDocument/2006/relationships/chart" Target="../charts/chart38.xml"/><Relationship Id="rId7" Type="http://schemas.openxmlformats.org/officeDocument/2006/relationships/chart" Target="../charts/chart42.xml"/><Relationship Id="rId12" Type="http://schemas.openxmlformats.org/officeDocument/2006/relationships/chart" Target="../charts/chart47.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11" Type="http://schemas.openxmlformats.org/officeDocument/2006/relationships/chart" Target="../charts/chart46.xml"/><Relationship Id="rId5" Type="http://schemas.openxmlformats.org/officeDocument/2006/relationships/chart" Target="../charts/chart40.xml"/><Relationship Id="rId15" Type="http://schemas.openxmlformats.org/officeDocument/2006/relationships/hyperlink" Target="#Index!A1"/><Relationship Id="rId10" Type="http://schemas.openxmlformats.org/officeDocument/2006/relationships/chart" Target="../charts/chart45.xml"/><Relationship Id="rId4" Type="http://schemas.openxmlformats.org/officeDocument/2006/relationships/chart" Target="../charts/chart39.xml"/><Relationship Id="rId9" Type="http://schemas.openxmlformats.org/officeDocument/2006/relationships/chart" Target="../charts/chart44.xml"/><Relationship Id="rId14" Type="http://schemas.openxmlformats.org/officeDocument/2006/relationships/chart" Target="../charts/chart49.xml"/></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8" Type="http://schemas.openxmlformats.org/officeDocument/2006/relationships/chart" Target="../charts/chart57.xml"/><Relationship Id="rId13" Type="http://schemas.openxmlformats.org/officeDocument/2006/relationships/hyperlink" Target="#Index!A1"/><Relationship Id="rId3" Type="http://schemas.openxmlformats.org/officeDocument/2006/relationships/chart" Target="../charts/chart52.xml"/><Relationship Id="rId7" Type="http://schemas.openxmlformats.org/officeDocument/2006/relationships/chart" Target="../charts/chart56.xml"/><Relationship Id="rId12" Type="http://schemas.openxmlformats.org/officeDocument/2006/relationships/chart" Target="../charts/chart61.xml"/><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chart" Target="../charts/chart55.xml"/><Relationship Id="rId11" Type="http://schemas.openxmlformats.org/officeDocument/2006/relationships/chart" Target="../charts/chart60.xml"/><Relationship Id="rId5" Type="http://schemas.openxmlformats.org/officeDocument/2006/relationships/chart" Target="../charts/chart54.xml"/><Relationship Id="rId10" Type="http://schemas.openxmlformats.org/officeDocument/2006/relationships/chart" Target="../charts/chart59.xml"/><Relationship Id="rId4" Type="http://schemas.openxmlformats.org/officeDocument/2006/relationships/chart" Target="../charts/chart53.xml"/><Relationship Id="rId9" Type="http://schemas.openxmlformats.org/officeDocument/2006/relationships/chart" Target="../charts/chart58.xml"/></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 Id="rId6" Type="http://schemas.openxmlformats.org/officeDocument/2006/relationships/hyperlink" Target="#Index!A1"/><Relationship Id="rId5" Type="http://schemas.openxmlformats.org/officeDocument/2006/relationships/chart" Target="../charts/chart66.xml"/><Relationship Id="rId4" Type="http://schemas.openxmlformats.org/officeDocument/2006/relationships/chart" Target="../charts/chart65.xml"/></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67.xml"/></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 Id="rId5" Type="http://schemas.openxmlformats.org/officeDocument/2006/relationships/hyperlink" Target="#Index!A1"/><Relationship Id="rId4" Type="http://schemas.openxmlformats.org/officeDocument/2006/relationships/chart" Target="../charts/chart71.xml"/></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hyperlink" Target="#Index!A1"/><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1.xml"/><Relationship Id="rId7" Type="http://schemas.openxmlformats.org/officeDocument/2006/relationships/chart" Target="../charts/chart24.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3.xml"/><Relationship Id="rId5" Type="http://schemas.openxmlformats.org/officeDocument/2006/relationships/hyperlink" Target="#Index!A1"/><Relationship Id="rId4" Type="http://schemas.openxmlformats.org/officeDocument/2006/relationships/chart" Target="../charts/chart22.xml"/><Relationship Id="rId9"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8" Type="http://schemas.openxmlformats.org/officeDocument/2006/relationships/chart" Target="../charts/chart33.xml"/><Relationship Id="rId3" Type="http://schemas.openxmlformats.org/officeDocument/2006/relationships/chart" Target="../charts/chart29.xml"/><Relationship Id="rId7" Type="http://schemas.openxmlformats.org/officeDocument/2006/relationships/chart" Target="../charts/chart32.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1.xml"/><Relationship Id="rId5" Type="http://schemas.openxmlformats.org/officeDocument/2006/relationships/hyperlink" Target="#Index!A1"/><Relationship Id="rId10" Type="http://schemas.openxmlformats.org/officeDocument/2006/relationships/chart" Target="../charts/chart35.xml"/><Relationship Id="rId4" Type="http://schemas.openxmlformats.org/officeDocument/2006/relationships/chart" Target="../charts/chart30.xml"/><Relationship Id="rId9"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161924</xdr:rowOff>
    </xdr:from>
    <xdr:ext cx="8296275" cy="13619882"/>
    <xdr:sp macro="" textlink="">
      <xdr:nvSpPr>
        <xdr:cNvPr id="2" name="TextBox 1"/>
        <xdr:cNvSpPr txBox="1"/>
      </xdr:nvSpPr>
      <xdr:spPr>
        <a:xfrm>
          <a:off x="171450" y="161924"/>
          <a:ext cx="8296275" cy="13619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1">
              <a:solidFill>
                <a:srgbClr val="1A1587"/>
              </a:solidFill>
            </a:rPr>
            <a:t>Key terms</a:t>
          </a:r>
          <a:r>
            <a:rPr lang="en-GB" sz="1400" b="1" baseline="0">
              <a:solidFill>
                <a:srgbClr val="1A1587"/>
              </a:solidFill>
            </a:rPr>
            <a:t> and definitions</a:t>
          </a:r>
        </a:p>
        <a:p>
          <a:endParaRPr lang="en-GB" sz="1400" b="1" baseline="0"/>
        </a:p>
        <a:p>
          <a:r>
            <a:rPr lang="en-GB" sz="1100" b="1">
              <a:solidFill>
                <a:srgbClr val="1A1587"/>
              </a:solidFill>
              <a:effectLst/>
              <a:latin typeface="+mn-lt"/>
              <a:ea typeface="+mn-ea"/>
              <a:cs typeface="+mn-cs"/>
            </a:rPr>
            <a:t>Internal migration</a:t>
          </a:r>
        </a:p>
        <a:p>
          <a:r>
            <a:rPr lang="en-GB" sz="1100">
              <a:solidFill>
                <a:schemeClr val="tx1"/>
              </a:solidFill>
              <a:effectLst/>
              <a:latin typeface="+mn-lt"/>
              <a:ea typeface="+mn-ea"/>
              <a:cs typeface="+mn-cs"/>
            </a:rPr>
            <a:t>Estimates of migration within England &amp; Wales are mainly based on patient re-registrations (National Health Service Central Register [NHSCR]) and are released in cumulative 12-month periods.  This tracks people’s moves every time they re-register with a GP.  However, not everyone will register with a GP every time they move.  Certain groups of people are more likely to register (such as children and the older population) particularly those with a need for routine medical care and advice.  The data also includes a student adjustment based on HESA (Higher Education Statistics Agency) data.</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Long-Term International Migration (LTIM)</a:t>
          </a:r>
        </a:p>
        <a:p>
          <a:r>
            <a:rPr lang="en-GB" sz="1100">
              <a:solidFill>
                <a:schemeClr val="tx1"/>
              </a:solidFill>
              <a:effectLst/>
              <a:latin typeface="+mn-lt"/>
              <a:ea typeface="+mn-ea"/>
              <a:cs typeface="+mn-cs"/>
            </a:rPr>
            <a:t>This is considered the most comprehensive estimate of international long-term migration.  It is based on the IPS with adjustments made to take into account “</a:t>
          </a:r>
          <a:r>
            <a:rPr lang="en-GB" sz="1100" i="1">
              <a:solidFill>
                <a:schemeClr val="tx1"/>
              </a:solidFill>
              <a:effectLst/>
              <a:latin typeface="+mn-lt"/>
              <a:ea typeface="+mn-ea"/>
              <a:cs typeface="+mn-cs"/>
            </a:rPr>
            <a:t>asylum seekers, migration to and from Northern Ireland and people whose length of stay changes from their original intentions</a:t>
          </a:r>
          <a:r>
            <a:rPr lang="en-GB" sz="1100">
              <a:solidFill>
                <a:schemeClr val="tx1"/>
              </a:solidFill>
              <a:effectLst/>
              <a:latin typeface="+mn-lt"/>
              <a:ea typeface="+mn-ea"/>
              <a:cs typeface="+mn-cs"/>
            </a:rPr>
            <a:t>”.  </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Interpolated LTIM data</a:t>
          </a:r>
        </a:p>
        <a:p>
          <a:r>
            <a:rPr lang="en-GB" sz="1100">
              <a:solidFill>
                <a:schemeClr val="tx1"/>
              </a:solidFill>
              <a:effectLst/>
              <a:latin typeface="+mn-lt"/>
              <a:ea typeface="+mn-ea"/>
              <a:cs typeface="+mn-cs"/>
            </a:rPr>
            <a:t>Figures for years ending March and September for each year in the period to December 2009 have been interpolated by ONS.  They are provided solely as an indication and should not be used.</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Citizenship</a:t>
          </a:r>
        </a:p>
        <a:p>
          <a:r>
            <a:rPr lang="en-GB" sz="1100" b="0">
              <a:solidFill>
                <a:sysClr val="windowText" lastClr="000000"/>
              </a:solidFill>
              <a:effectLst/>
              <a:latin typeface="+mn-lt"/>
              <a:ea typeface="+mn-ea"/>
              <a:cs typeface="+mn-cs"/>
            </a:rPr>
            <a:t>The member countries of the European Union</a:t>
          </a:r>
          <a:r>
            <a:rPr lang="en-GB" sz="1100" b="0" baseline="0">
              <a:solidFill>
                <a:sysClr val="windowText" lastClr="000000"/>
              </a:solidFill>
              <a:effectLst/>
              <a:latin typeface="+mn-lt"/>
              <a:ea typeface="+mn-ea"/>
              <a:cs typeface="+mn-cs"/>
            </a:rPr>
            <a:t> have altered over the period covered by the tables and charts.  Estimates by citizenship are based upon membership of the relevant groups at the time of migration.</a:t>
          </a:r>
          <a:endParaRPr lang="en-GB" sz="1100" b="0">
            <a:solidFill>
              <a:sysClr val="windowText" lastClr="000000"/>
            </a:solidFill>
            <a:effectLst/>
            <a:latin typeface="+mn-lt"/>
            <a:ea typeface="+mn-ea"/>
            <a:cs typeface="+mn-cs"/>
          </a:endParaRPr>
        </a:p>
        <a:p>
          <a:endParaRPr lang="en-GB" sz="1100" b="1">
            <a:solidFill>
              <a:srgbClr val="1A1587"/>
            </a:solidFill>
            <a:effectLst/>
            <a:latin typeface="+mn-lt"/>
            <a:ea typeface="+mn-ea"/>
            <a:cs typeface="+mn-cs"/>
          </a:endParaRPr>
        </a:p>
        <a:p>
          <a:r>
            <a:rPr lang="en-GB" sz="1100" b="1">
              <a:solidFill>
                <a:srgbClr val="1A1587"/>
              </a:solidFill>
              <a:effectLst/>
              <a:latin typeface="+mn-lt"/>
              <a:ea typeface="+mn-ea"/>
              <a:cs typeface="+mn-cs"/>
            </a:rPr>
            <a:t>Reason for migration</a:t>
          </a:r>
        </a:p>
        <a:p>
          <a:r>
            <a:rPr lang="en-GB" sz="1100" b="0">
              <a:solidFill>
                <a:sysClr val="windowText" lastClr="000000"/>
              </a:solidFill>
              <a:effectLst/>
              <a:latin typeface="+mn-lt"/>
              <a:ea typeface="+mn-ea"/>
              <a:cs typeface="+mn-cs"/>
            </a:rPr>
            <a:t>Respondents are asked to identify their main reason for migration.  </a:t>
          </a:r>
          <a:r>
            <a:rPr lang="en-GB" sz="1100" b="0" baseline="0">
              <a:solidFill>
                <a:sysClr val="windowText" lastClr="000000"/>
              </a:solidFill>
              <a:effectLst/>
              <a:latin typeface="+mn-lt"/>
              <a:ea typeface="+mn-ea"/>
              <a:cs typeface="+mn-cs"/>
            </a:rPr>
            <a:t>The data included in this workbook excludes those who did not state a reason for their migration.  "No reason stated" includes non-responses and the non-specific responses "Emigrating/Immigrating" and "Returning home to live".</a:t>
          </a:r>
        </a:p>
        <a:p>
          <a:endParaRPr lang="en-GB" sz="1100" b="0" baseline="0">
            <a:solidFill>
              <a:sysClr val="windowText" lastClr="000000"/>
            </a:solidFill>
            <a:effectLst/>
            <a:latin typeface="+mn-lt"/>
            <a:ea typeface="+mn-ea"/>
            <a:cs typeface="+mn-cs"/>
          </a:endParaRPr>
        </a:p>
        <a:p>
          <a:r>
            <a:rPr lang="en-GB" sz="1100" b="0" baseline="0">
              <a:solidFill>
                <a:sysClr val="windowText" lastClr="000000"/>
              </a:solidFill>
              <a:effectLst/>
              <a:latin typeface="+mn-lt"/>
              <a:ea typeface="+mn-ea"/>
              <a:cs typeface="+mn-cs"/>
            </a:rPr>
            <a:t>The main reason for migration refers to the reason for the current migration.  Therefore the reason for emigrating can be different to the original reason for immigrating to the country.</a:t>
          </a:r>
          <a:endParaRPr lang="en-GB" sz="1100" b="0">
            <a:solidFill>
              <a:sysClr val="windowText" lastClr="000000"/>
            </a:solidFill>
            <a:effectLst/>
            <a:latin typeface="+mn-lt"/>
            <a:ea typeface="+mn-ea"/>
            <a:cs typeface="+mn-cs"/>
          </a:endParaRPr>
        </a:p>
        <a:p>
          <a:endParaRPr lang="en-GB" sz="1100" b="1">
            <a:solidFill>
              <a:srgbClr val="1A1587"/>
            </a:solidFill>
            <a:effectLst/>
            <a:latin typeface="+mn-lt"/>
            <a:ea typeface="+mn-ea"/>
            <a:cs typeface="+mn-cs"/>
          </a:endParaRPr>
        </a:p>
        <a:p>
          <a:r>
            <a:rPr lang="en-GB" sz="1100" b="1">
              <a:solidFill>
                <a:srgbClr val="1A1587"/>
              </a:solidFill>
              <a:effectLst/>
              <a:latin typeface="+mn-lt"/>
              <a:ea typeface="+mn-ea"/>
              <a:cs typeface="+mn-cs"/>
            </a:rPr>
            <a:t>International Passenger Survey (IPS)</a:t>
          </a:r>
        </a:p>
        <a:p>
          <a:r>
            <a:rPr lang="en-GB" sz="1100">
              <a:solidFill>
                <a:schemeClr val="tx1"/>
              </a:solidFill>
              <a:effectLst/>
              <a:latin typeface="+mn-lt"/>
              <a:ea typeface="+mn-ea"/>
              <a:cs typeface="+mn-cs"/>
            </a:rPr>
            <a:t>This is a sample survey of passengers arriving and departing from UK airports, seaports and the Channel Tunnel.  ONS releases provisional IPS data so as to provide an indication of any changes in international migration prior to the release of LTIM data.  This is because data from outside sources, such as asylum seeker data, which are used in the LTIM estimates are not available until a later date.</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EU2</a:t>
          </a:r>
        </a:p>
        <a:p>
          <a:r>
            <a:rPr lang="en-GB" sz="1100">
              <a:solidFill>
                <a:schemeClr val="tx1"/>
              </a:solidFill>
              <a:effectLst/>
              <a:latin typeface="+mn-lt"/>
              <a:ea typeface="+mn-ea"/>
              <a:cs typeface="+mn-cs"/>
            </a:rPr>
            <a:t>The EU2 comprises Bulgaria and Romania which joined the EU in 2007.  They were formerly known as the A2 (Accession 2).  Temporary</a:t>
          </a:r>
          <a:r>
            <a:rPr lang="en-GB" sz="1100" baseline="0">
              <a:solidFill>
                <a:schemeClr val="tx1"/>
              </a:solidFill>
              <a:effectLst/>
              <a:latin typeface="+mn-lt"/>
              <a:ea typeface="+mn-ea"/>
              <a:cs typeface="+mn-cs"/>
            </a:rPr>
            <a:t> work r</a:t>
          </a:r>
          <a:r>
            <a:rPr lang="en-GB" sz="1100">
              <a:solidFill>
                <a:schemeClr val="tx1"/>
              </a:solidFill>
              <a:effectLst/>
              <a:latin typeface="+mn-lt"/>
              <a:ea typeface="+mn-ea"/>
              <a:cs typeface="+mn-cs"/>
            </a:rPr>
            <a:t>estrictions for citizens</a:t>
          </a:r>
          <a:r>
            <a:rPr lang="en-GB" sz="1100" baseline="0">
              <a:solidFill>
                <a:schemeClr val="tx1"/>
              </a:solidFill>
              <a:effectLst/>
              <a:latin typeface="+mn-lt"/>
              <a:ea typeface="+mn-ea"/>
              <a:cs typeface="+mn-cs"/>
            </a:rPr>
            <a:t> of the EU2 came to an end in January 2014.</a:t>
          </a:r>
          <a:endParaRPr lang="en-GB" sz="1100">
            <a:solidFill>
              <a:schemeClr val="tx1"/>
            </a:solidFill>
            <a:effectLst/>
            <a:latin typeface="+mn-lt"/>
            <a:ea typeface="+mn-ea"/>
            <a:cs typeface="+mn-cs"/>
          </a:endParaRP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EU8</a:t>
          </a:r>
        </a:p>
        <a:p>
          <a:r>
            <a:rPr lang="en-GB" sz="1100">
              <a:solidFill>
                <a:schemeClr val="tx1"/>
              </a:solidFill>
              <a:effectLst/>
              <a:latin typeface="+mn-lt"/>
              <a:ea typeface="+mn-ea"/>
              <a:cs typeface="+mn-cs"/>
            </a:rPr>
            <a:t>The EU8 is made up of eight countries which joined the EU in 2004 alongside Cyprus and Malta.  The EU8 is comprised of Estonia, Latvia, Lithuania, Czech Republic, Hungary, Poland, Slovakia and Slovenia.  They were formerly known as the A8 (Accession 8).</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EU15</a:t>
          </a:r>
        </a:p>
        <a:p>
          <a:r>
            <a:rPr lang="en-GB" sz="1100">
              <a:solidFill>
                <a:schemeClr val="tx1"/>
              </a:solidFill>
              <a:effectLst/>
              <a:latin typeface="+mn-lt"/>
              <a:ea typeface="+mn-ea"/>
              <a:cs typeface="+mn-cs"/>
            </a:rPr>
            <a:t>The EU15 is made up of the 15 countries which were members of the EU in 2003.  These encompass: Austria, Belgium, Denmark, Finland, France, Germany, Greece, Republic of Ireland, Italy, Luxembourg, Netherlands, Portugal, Spain, Sweden and UK.</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EU25</a:t>
          </a:r>
        </a:p>
        <a:p>
          <a:r>
            <a:rPr lang="en-GB" sz="1100">
              <a:solidFill>
                <a:schemeClr val="tx1"/>
              </a:solidFill>
              <a:effectLst/>
              <a:latin typeface="+mn-lt"/>
              <a:ea typeface="+mn-ea"/>
              <a:cs typeface="+mn-cs"/>
            </a:rPr>
            <a:t>The EU25 includes all countries that are part of the EU15 and the EU8 as well as Malta and Cyprus.  </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EU27</a:t>
          </a:r>
        </a:p>
        <a:p>
          <a:r>
            <a:rPr lang="en-GB" sz="1100">
              <a:solidFill>
                <a:schemeClr val="tx1"/>
              </a:solidFill>
              <a:effectLst/>
              <a:latin typeface="+mn-lt"/>
              <a:ea typeface="+mn-ea"/>
              <a:cs typeface="+mn-cs"/>
            </a:rPr>
            <a:t>The EU27 is the current grouping and includes all current 27 member states (including the UK).  It is made up of the EU25 plus the EU2.  Data which includes</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Croatia (who</a:t>
          </a:r>
          <a:r>
            <a:rPr lang="en-GB" sz="1100" baseline="0">
              <a:solidFill>
                <a:schemeClr val="tx1"/>
              </a:solidFill>
              <a:effectLst/>
              <a:latin typeface="+mn-lt"/>
              <a:ea typeface="+mn-ea"/>
              <a:cs typeface="+mn-cs"/>
            </a:rPr>
            <a:t> joined in July 2013) is not yet available.</a:t>
          </a:r>
          <a:endParaRPr lang="en-GB" sz="1100">
            <a:solidFill>
              <a:schemeClr val="tx1"/>
            </a:solidFill>
            <a:effectLst/>
            <a:latin typeface="+mn-lt"/>
            <a:ea typeface="+mn-ea"/>
            <a:cs typeface="+mn-cs"/>
          </a:endParaRP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EU (European Union)</a:t>
          </a:r>
        </a:p>
        <a:p>
          <a:r>
            <a:rPr lang="en-GB" sz="1100">
              <a:solidFill>
                <a:schemeClr val="tx1"/>
              </a:solidFill>
              <a:effectLst/>
              <a:latin typeface="+mn-lt"/>
              <a:ea typeface="+mn-ea"/>
              <a:cs typeface="+mn-cs"/>
            </a:rPr>
            <a:t>The EU in this sense comprises the EU15 up to 2003, the EU25 from 2004 to 2006, and the EU27 from 2007 onwards.  It is therefore not possible to directly compare the figures as the size of the EU has grown over the time period to take into account new member states.  The EU increased to 28 countries in July 2013 when Croatia became</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a member although data for Croatia</a:t>
          </a:r>
          <a:r>
            <a:rPr lang="en-GB" sz="1100" baseline="0">
              <a:solidFill>
                <a:schemeClr val="tx1"/>
              </a:solidFill>
              <a:effectLst/>
              <a:latin typeface="+mn-lt"/>
              <a:ea typeface="+mn-ea"/>
              <a:cs typeface="+mn-cs"/>
            </a:rPr>
            <a:t> is yet to show in the migration data</a:t>
          </a:r>
          <a:r>
            <a:rPr lang="en-GB" sz="1100">
              <a:solidFill>
                <a:schemeClr val="tx1"/>
              </a:solidFill>
              <a:effectLst/>
              <a:latin typeface="+mn-lt"/>
              <a:ea typeface="+mn-ea"/>
              <a:cs typeface="+mn-cs"/>
            </a:rPr>
            <a:t>.</a:t>
          </a:r>
        </a:p>
        <a:p>
          <a:r>
            <a:rPr lang="en-GB" sz="1100">
              <a:solidFill>
                <a:schemeClr val="tx1"/>
              </a:solidFill>
              <a:effectLst/>
              <a:latin typeface="+mn-lt"/>
              <a:ea typeface="+mn-ea"/>
              <a:cs typeface="+mn-cs"/>
            </a:rPr>
            <a:t/>
          </a:r>
          <a:br>
            <a:rPr lang="en-GB" sz="1100">
              <a:solidFill>
                <a:schemeClr val="tx1"/>
              </a:solidFill>
              <a:effectLst/>
              <a:latin typeface="+mn-lt"/>
              <a:ea typeface="+mn-ea"/>
              <a:cs typeface="+mn-cs"/>
            </a:rPr>
          </a:br>
          <a:r>
            <a:rPr lang="en-GB" sz="1100" b="1">
              <a:solidFill>
                <a:srgbClr val="1A1587"/>
              </a:solidFill>
              <a:effectLst/>
              <a:latin typeface="+mn-lt"/>
              <a:ea typeface="+mn-ea"/>
              <a:cs typeface="+mn-cs"/>
            </a:rPr>
            <a:t>National Insurance Numbers (NINos)</a:t>
          </a:r>
        </a:p>
        <a:p>
          <a:r>
            <a:rPr lang="en-GB" sz="1100">
              <a:solidFill>
                <a:schemeClr val="tx1"/>
              </a:solidFill>
              <a:effectLst/>
              <a:latin typeface="+mn-lt"/>
              <a:ea typeface="+mn-ea"/>
              <a:cs typeface="+mn-cs"/>
            </a:rPr>
            <a:t>A National Insurance Number (NINo) is necessary in order to be able to work in the UK and therefore the allocation of new NINos to overseas nationals by the Department for Work and Pensions (DWP) has become a useful way of monitoring the flow of people coming to the UK for work. The data, rounded to the nearest ten, are available for financial years for all local authorities in the UK by a full range of origin countries. </a:t>
          </a:r>
        </a:p>
        <a:p>
          <a:r>
            <a:rPr lang="en-GB" sz="1100">
              <a:solidFill>
                <a:schemeClr val="tx1"/>
              </a:solidFill>
              <a:effectLst/>
              <a:latin typeface="+mn-lt"/>
              <a:ea typeface="+mn-ea"/>
              <a:cs typeface="+mn-cs"/>
            </a:rPr>
            <a:t> </a:t>
          </a:r>
        </a:p>
        <a:p>
          <a:r>
            <a:rPr lang="en-GB" sz="1100" b="1">
              <a:solidFill>
                <a:srgbClr val="1A1587"/>
              </a:solidFill>
              <a:effectLst/>
              <a:latin typeface="+mn-lt"/>
              <a:ea typeface="+mn-ea"/>
              <a:cs typeface="+mn-cs"/>
            </a:rPr>
            <a:t>‘Flag 4’ GP registrations</a:t>
          </a:r>
        </a:p>
        <a:p>
          <a:r>
            <a:rPr lang="en-GB" sz="1100">
              <a:solidFill>
                <a:schemeClr val="tx1"/>
              </a:solidFill>
              <a:effectLst/>
              <a:latin typeface="+mn-lt"/>
              <a:ea typeface="+mn-ea"/>
              <a:cs typeface="+mn-cs"/>
            </a:rPr>
            <a:t>‘Flag 4s’ are codes within the Patient Register Data Service (PRDS) held by the NHS. The flag indicates someone who has registered with a GP in England &amp; Wales but was previously living overseas.  They provide an indication of recent international in-migrants to an area.</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Short-term migration</a:t>
          </a:r>
        </a:p>
        <a:p>
          <a:r>
            <a:rPr lang="en-GB" sz="1100">
              <a:solidFill>
                <a:schemeClr val="tx1"/>
              </a:solidFill>
              <a:effectLst/>
              <a:latin typeface="+mn-lt"/>
              <a:ea typeface="+mn-ea"/>
              <a:cs typeface="+mn-cs"/>
            </a:rPr>
            <a:t>A short-term migrant is defined by the ONS as “</a:t>
          </a:r>
          <a:r>
            <a:rPr lang="en-GB" sz="1100" i="1">
              <a:solidFill>
                <a:schemeClr val="tx1"/>
              </a:solidFill>
              <a:effectLst/>
              <a:latin typeface="+mn-lt"/>
              <a:ea typeface="+mn-ea"/>
              <a:cs typeface="+mn-cs"/>
            </a:rPr>
            <a:t>someone who changes their country of residence for between 1 and 12 months</a:t>
          </a:r>
          <a:r>
            <a:rPr lang="en-GB" sz="1100">
              <a:solidFill>
                <a:schemeClr val="tx1"/>
              </a:solidFill>
              <a:effectLst/>
              <a:latin typeface="+mn-lt"/>
              <a:ea typeface="+mn-ea"/>
              <a:cs typeface="+mn-cs"/>
            </a:rPr>
            <a:t>” although data is also released for those who migrate for between 3 and 12 months.  The data analysed covers short-term international migration only.</a:t>
          </a:r>
        </a:p>
        <a:p>
          <a:endParaRPr lang="en-GB" sz="1100">
            <a:solidFill>
              <a:schemeClr val="tx1"/>
            </a:solidFill>
            <a:effectLst/>
            <a:latin typeface="+mn-lt"/>
            <a:ea typeface="+mn-ea"/>
            <a:cs typeface="+mn-cs"/>
          </a:endParaRPr>
        </a:p>
        <a:p>
          <a:r>
            <a:rPr lang="en-GB" sz="1100" b="1">
              <a:solidFill>
                <a:srgbClr val="1A1587"/>
              </a:solidFill>
              <a:effectLst/>
              <a:latin typeface="+mn-lt"/>
              <a:ea typeface="+mn-ea"/>
              <a:cs typeface="+mn-cs"/>
            </a:rPr>
            <a:t>Short-term migration reasons:</a:t>
          </a:r>
        </a:p>
        <a:p>
          <a:r>
            <a:rPr lang="en-GB" sz="1100" b="1" i="1">
              <a:solidFill>
                <a:srgbClr val="1A1587"/>
              </a:solidFill>
              <a:effectLst/>
              <a:latin typeface="+mn-lt"/>
              <a:ea typeface="+mn-ea"/>
              <a:cs typeface="+mn-cs"/>
            </a:rPr>
            <a:t>Employment: </a:t>
          </a:r>
          <a:r>
            <a:rPr lang="en-GB" sz="1100" b="0" i="0">
              <a:solidFill>
                <a:schemeClr val="tx1"/>
              </a:solidFill>
              <a:effectLst/>
              <a:latin typeface="+mn-lt"/>
              <a:ea typeface="+mn-ea"/>
              <a:cs typeface="+mn-cs"/>
            </a:rPr>
            <a:t>migrants going to a definite new job which includes au pairs and those seeking a job.</a:t>
          </a:r>
          <a:endParaRPr lang="en-GB" sz="1100" b="1" i="1">
            <a:solidFill>
              <a:schemeClr val="tx1"/>
            </a:solidFill>
            <a:effectLst/>
            <a:latin typeface="+mn-lt"/>
            <a:ea typeface="+mn-ea"/>
            <a:cs typeface="+mn-cs"/>
          </a:endParaRPr>
        </a:p>
        <a:p>
          <a:r>
            <a:rPr lang="en-GB" sz="1100" b="1" i="1">
              <a:solidFill>
                <a:srgbClr val="1A1587"/>
              </a:solidFill>
              <a:effectLst/>
              <a:latin typeface="+mn-lt"/>
              <a:ea typeface="+mn-ea"/>
              <a:cs typeface="+mn-cs"/>
            </a:rPr>
            <a:t>Study:</a:t>
          </a:r>
          <a:r>
            <a:rPr lang="en-GB" sz="1100" b="0" i="1">
              <a:solidFill>
                <a:srgbClr val="1A1587"/>
              </a:solidFill>
              <a:effectLst/>
              <a:latin typeface="+mn-lt"/>
              <a:ea typeface="+mn-ea"/>
              <a:cs typeface="+mn-cs"/>
            </a:rPr>
            <a:t> </a:t>
          </a:r>
          <a:r>
            <a:rPr lang="en-GB" sz="1100" b="0" i="0">
              <a:solidFill>
                <a:schemeClr val="tx1"/>
              </a:solidFill>
              <a:effectLst/>
              <a:latin typeface="+mn-lt"/>
              <a:ea typeface="+mn-ea"/>
              <a:cs typeface="+mn-cs"/>
            </a:rPr>
            <a:t>migrants arriving to attend formal study courses, includes both further and higher education.</a:t>
          </a:r>
          <a:endParaRPr lang="en-GB" sz="1100" b="1" i="1">
            <a:solidFill>
              <a:schemeClr val="tx1"/>
            </a:solidFill>
            <a:effectLst/>
            <a:latin typeface="+mn-lt"/>
            <a:ea typeface="+mn-ea"/>
            <a:cs typeface="+mn-cs"/>
          </a:endParaRPr>
        </a:p>
        <a:p>
          <a:r>
            <a:rPr lang="en-GB" sz="1100" b="1" i="1">
              <a:solidFill>
                <a:srgbClr val="1A1587"/>
              </a:solidFill>
              <a:effectLst/>
              <a:latin typeface="+mn-lt"/>
              <a:ea typeface="+mn-ea"/>
              <a:cs typeface="+mn-cs"/>
            </a:rPr>
            <a:t>Other employment:</a:t>
          </a:r>
          <a:r>
            <a:rPr lang="en-GB" sz="1100" b="0" i="0">
              <a:solidFill>
                <a:srgbClr val="1A1587"/>
              </a:solidFill>
              <a:effectLst/>
              <a:latin typeface="+mn-lt"/>
              <a:ea typeface="+mn-ea"/>
              <a:cs typeface="+mn-cs"/>
            </a:rPr>
            <a:t> </a:t>
          </a:r>
          <a:r>
            <a:rPr lang="en-GB" sz="1100" b="0" i="0">
              <a:solidFill>
                <a:schemeClr val="tx1"/>
              </a:solidFill>
              <a:effectLst/>
              <a:latin typeface="+mn-lt"/>
              <a:ea typeface="+mn-ea"/>
              <a:cs typeface="+mn-cs"/>
            </a:rPr>
            <a:t>migrants visiting on business for their existing employer.</a:t>
          </a:r>
          <a:endParaRPr lang="en-GB" sz="1100" b="1" i="1">
            <a:solidFill>
              <a:schemeClr val="tx1"/>
            </a:solidFill>
            <a:effectLst/>
            <a:latin typeface="+mn-lt"/>
            <a:ea typeface="+mn-ea"/>
            <a:cs typeface="+mn-cs"/>
          </a:endParaRPr>
        </a:p>
        <a:p>
          <a:r>
            <a:rPr lang="en-GB" sz="1100" b="1" i="1">
              <a:solidFill>
                <a:srgbClr val="1A1587"/>
              </a:solidFill>
              <a:effectLst/>
              <a:latin typeface="+mn-lt"/>
              <a:ea typeface="+mn-ea"/>
              <a:cs typeface="+mn-cs"/>
            </a:rPr>
            <a:t>Other:</a:t>
          </a:r>
          <a:r>
            <a:rPr lang="en-GB" sz="1100" b="0" i="0">
              <a:solidFill>
                <a:srgbClr val="1A1587"/>
              </a:solidFill>
              <a:effectLst/>
              <a:latin typeface="+mn-lt"/>
              <a:ea typeface="+mn-ea"/>
              <a:cs typeface="+mn-cs"/>
            </a:rPr>
            <a:t> </a:t>
          </a:r>
          <a:r>
            <a:rPr lang="en-GB" sz="1100" b="0" i="0">
              <a:solidFill>
                <a:schemeClr val="tx1"/>
              </a:solidFill>
              <a:effectLst/>
              <a:latin typeface="+mn-lt"/>
              <a:ea typeface="+mn-ea"/>
              <a:cs typeface="+mn-cs"/>
            </a:rPr>
            <a:t>migrants visiting for other reasons, e.g. holiday, visiting friends and relatives, medical treatment, religious pilgrimage.</a:t>
          </a:r>
          <a:endParaRPr lang="en-GB" sz="1100" b="1" i="1">
            <a:solidFill>
              <a:schemeClr val="tx1"/>
            </a:solidFill>
            <a:effectLst/>
            <a:latin typeface="+mn-lt"/>
            <a:ea typeface="+mn-ea"/>
            <a:cs typeface="+mn-cs"/>
          </a:endParaRPr>
        </a:p>
        <a:p>
          <a:endParaRPr lang="en-GB" sz="1100" b="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78441</xdr:colOff>
      <xdr:row>1</xdr:row>
      <xdr:rowOff>44825</xdr:rowOff>
    </xdr:from>
    <xdr:ext cx="1704762" cy="250197"/>
    <xdr:sp macro="" textlink="">
      <xdr:nvSpPr>
        <xdr:cNvPr id="3" name="TextBox 2">
          <a:hlinkClick xmlns:r="http://schemas.openxmlformats.org/officeDocument/2006/relationships" r:id="rId1"/>
        </xdr:cNvPr>
        <xdr:cNvSpPr txBox="1"/>
      </xdr:nvSpPr>
      <xdr:spPr>
        <a:xfrm>
          <a:off x="78441" y="302560"/>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12</xdr:col>
      <xdr:colOff>20731</xdr:colOff>
      <xdr:row>125</xdr:row>
      <xdr:rowOff>5603</xdr:rowOff>
    </xdr:from>
    <xdr:to>
      <xdr:col>23</xdr:col>
      <xdr:colOff>382681</xdr:colOff>
      <xdr:row>152</xdr:row>
      <xdr:rowOff>133910</xdr:rowOff>
    </xdr:to>
    <xdr:graphicFrame macro="">
      <xdr:nvGraphicFramePr>
        <xdr:cNvPr id="72464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0</xdr:colOff>
      <xdr:row>5</xdr:row>
      <xdr:rowOff>0</xdr:rowOff>
    </xdr:from>
    <xdr:to>
      <xdr:col>36</xdr:col>
      <xdr:colOff>361950</xdr:colOff>
      <xdr:row>32</xdr:row>
      <xdr:rowOff>128308</xdr:rowOff>
    </xdr:to>
    <xdr:graphicFrame macro="">
      <xdr:nvGraphicFramePr>
        <xdr:cNvPr id="1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0</xdr:colOff>
      <xdr:row>35</xdr:row>
      <xdr:rowOff>0</xdr:rowOff>
    </xdr:from>
    <xdr:to>
      <xdr:col>36</xdr:col>
      <xdr:colOff>361950</xdr:colOff>
      <xdr:row>62</xdr:row>
      <xdr:rowOff>128307</xdr:rowOff>
    </xdr:to>
    <xdr:graphicFrame macro="">
      <xdr:nvGraphicFramePr>
        <xdr:cNvPr id="1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5</xdr:row>
      <xdr:rowOff>0</xdr:rowOff>
    </xdr:from>
    <xdr:to>
      <xdr:col>23</xdr:col>
      <xdr:colOff>361950</xdr:colOff>
      <xdr:row>32</xdr:row>
      <xdr:rowOff>128308</xdr:rowOff>
    </xdr:to>
    <xdr:graphicFrame macro="">
      <xdr:nvGraphicFramePr>
        <xdr:cNvPr id="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35</xdr:row>
      <xdr:rowOff>0</xdr:rowOff>
    </xdr:from>
    <xdr:to>
      <xdr:col>23</xdr:col>
      <xdr:colOff>361950</xdr:colOff>
      <xdr:row>62</xdr:row>
      <xdr:rowOff>128307</xdr:rowOff>
    </xdr:to>
    <xdr:graphicFrame macro="">
      <xdr:nvGraphicFramePr>
        <xdr:cNvPr id="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65</xdr:row>
      <xdr:rowOff>0</xdr:rowOff>
    </xdr:from>
    <xdr:to>
      <xdr:col>23</xdr:col>
      <xdr:colOff>361950</xdr:colOff>
      <xdr:row>92</xdr:row>
      <xdr:rowOff>128308</xdr:rowOff>
    </xdr:to>
    <xdr:graphicFrame macro="">
      <xdr:nvGraphicFramePr>
        <xdr:cNvPr id="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95</xdr:row>
      <xdr:rowOff>0</xdr:rowOff>
    </xdr:from>
    <xdr:to>
      <xdr:col>23</xdr:col>
      <xdr:colOff>361950</xdr:colOff>
      <xdr:row>122</xdr:row>
      <xdr:rowOff>128307</xdr:rowOff>
    </xdr:to>
    <xdr:graphicFrame macro="">
      <xdr:nvGraphicFramePr>
        <xdr:cNvPr id="2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0</xdr:colOff>
      <xdr:row>95</xdr:row>
      <xdr:rowOff>0</xdr:rowOff>
    </xdr:from>
    <xdr:to>
      <xdr:col>36</xdr:col>
      <xdr:colOff>361950</xdr:colOff>
      <xdr:row>122</xdr:row>
      <xdr:rowOff>128307</xdr:rowOff>
    </xdr:to>
    <xdr:graphicFrame macro="">
      <xdr:nvGraphicFramePr>
        <xdr:cNvPr id="2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25</xdr:col>
      <xdr:colOff>0</xdr:colOff>
      <xdr:row>65</xdr:row>
      <xdr:rowOff>0</xdr:rowOff>
    </xdr:from>
    <xdr:to>
      <xdr:col>36</xdr:col>
      <xdr:colOff>361950</xdr:colOff>
      <xdr:row>92</xdr:row>
      <xdr:rowOff>128308</xdr:rowOff>
    </xdr:to>
    <xdr:graphicFrame macro="">
      <xdr:nvGraphicFramePr>
        <xdr:cNvPr id="2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xdr:row>
      <xdr:rowOff>0</xdr:rowOff>
    </xdr:from>
    <xdr:to>
      <xdr:col>11</xdr:col>
      <xdr:colOff>361950</xdr:colOff>
      <xdr:row>32</xdr:row>
      <xdr:rowOff>128308</xdr:rowOff>
    </xdr:to>
    <xdr:graphicFrame macro="">
      <xdr:nvGraphicFramePr>
        <xdr:cNvPr id="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35</xdr:row>
      <xdr:rowOff>0</xdr:rowOff>
    </xdr:from>
    <xdr:to>
      <xdr:col>11</xdr:col>
      <xdr:colOff>361950</xdr:colOff>
      <xdr:row>62</xdr:row>
      <xdr:rowOff>128307</xdr:rowOff>
    </xdr:to>
    <xdr:graphicFrame macro="">
      <xdr:nvGraphicFramePr>
        <xdr:cNvPr id="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65</xdr:row>
      <xdr:rowOff>0</xdr:rowOff>
    </xdr:from>
    <xdr:to>
      <xdr:col>11</xdr:col>
      <xdr:colOff>361950</xdr:colOff>
      <xdr:row>92</xdr:row>
      <xdr:rowOff>128308</xdr:rowOff>
    </xdr:to>
    <xdr:graphicFrame macro="">
      <xdr:nvGraphicFramePr>
        <xdr:cNvPr id="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95</xdr:row>
      <xdr:rowOff>0</xdr:rowOff>
    </xdr:from>
    <xdr:to>
      <xdr:col>11</xdr:col>
      <xdr:colOff>357468</xdr:colOff>
      <xdr:row>122</xdr:row>
      <xdr:rowOff>128307</xdr:rowOff>
    </xdr:to>
    <xdr:graphicFrame macro="">
      <xdr:nvGraphicFramePr>
        <xdr:cNvPr id="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125</xdr:row>
      <xdr:rowOff>0</xdr:rowOff>
    </xdr:from>
    <xdr:to>
      <xdr:col>11</xdr:col>
      <xdr:colOff>361950</xdr:colOff>
      <xdr:row>152</xdr:row>
      <xdr:rowOff>128307</xdr:rowOff>
    </xdr:to>
    <xdr:graphicFrame macro="">
      <xdr:nvGraphicFramePr>
        <xdr:cNvPr id="2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8</xdr:col>
      <xdr:colOff>56029</xdr:colOff>
      <xdr:row>0</xdr:row>
      <xdr:rowOff>78441</xdr:rowOff>
    </xdr:from>
    <xdr:ext cx="1704762" cy="250197"/>
    <xdr:sp macro="" textlink="">
      <xdr:nvSpPr>
        <xdr:cNvPr id="29" name="TextBox 28">
          <a:hlinkClick xmlns:r="http://schemas.openxmlformats.org/officeDocument/2006/relationships" r:id="rId15"/>
        </xdr:cNvPr>
        <xdr:cNvSpPr txBox="1"/>
      </xdr:nvSpPr>
      <xdr:spPr>
        <a:xfrm>
          <a:off x="4896970" y="78441"/>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67236</xdr:colOff>
      <xdr:row>1</xdr:row>
      <xdr:rowOff>44824</xdr:rowOff>
    </xdr:from>
    <xdr:ext cx="1704762" cy="250197"/>
    <xdr:sp macro="" textlink="">
      <xdr:nvSpPr>
        <xdr:cNvPr id="3" name="TextBox 2">
          <a:hlinkClick xmlns:r="http://schemas.openxmlformats.org/officeDocument/2006/relationships" r:id="rId1"/>
        </xdr:cNvPr>
        <xdr:cNvSpPr txBox="1"/>
      </xdr:nvSpPr>
      <xdr:spPr>
        <a:xfrm>
          <a:off x="67236" y="302559"/>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35</xdr:row>
      <xdr:rowOff>0</xdr:rowOff>
    </xdr:from>
    <xdr:to>
      <xdr:col>11</xdr:col>
      <xdr:colOff>361950</xdr:colOff>
      <xdr:row>62</xdr:row>
      <xdr:rowOff>128307</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35</xdr:row>
      <xdr:rowOff>0</xdr:rowOff>
    </xdr:from>
    <xdr:to>
      <xdr:col>23</xdr:col>
      <xdr:colOff>361950</xdr:colOff>
      <xdr:row>62</xdr:row>
      <xdr:rowOff>128307</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35</xdr:row>
      <xdr:rowOff>0</xdr:rowOff>
    </xdr:from>
    <xdr:to>
      <xdr:col>35</xdr:col>
      <xdr:colOff>361950</xdr:colOff>
      <xdr:row>62</xdr:row>
      <xdr:rowOff>128307</xdr:rowOff>
    </xdr:to>
    <xdr:graphicFrame macro="">
      <xdr:nvGraphicFramePr>
        <xdr:cNvPr id="1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95</xdr:row>
      <xdr:rowOff>0</xdr:rowOff>
    </xdr:from>
    <xdr:to>
      <xdr:col>11</xdr:col>
      <xdr:colOff>361950</xdr:colOff>
      <xdr:row>122</xdr:row>
      <xdr:rowOff>128307</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95</xdr:row>
      <xdr:rowOff>0</xdr:rowOff>
    </xdr:from>
    <xdr:to>
      <xdr:col>23</xdr:col>
      <xdr:colOff>361950</xdr:colOff>
      <xdr:row>122</xdr:row>
      <xdr:rowOff>128307</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0</xdr:colOff>
      <xdr:row>95</xdr:row>
      <xdr:rowOff>0</xdr:rowOff>
    </xdr:from>
    <xdr:to>
      <xdr:col>35</xdr:col>
      <xdr:colOff>361950</xdr:colOff>
      <xdr:row>122</xdr:row>
      <xdr:rowOff>128307</xdr:rowOff>
    </xdr:to>
    <xdr:graphicFrame macro="">
      <xdr:nvGraphicFramePr>
        <xdr:cNvPr id="2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xdr:row>
      <xdr:rowOff>0</xdr:rowOff>
    </xdr:from>
    <xdr:to>
      <xdr:col>11</xdr:col>
      <xdr:colOff>361950</xdr:colOff>
      <xdr:row>32</xdr:row>
      <xdr:rowOff>128308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65</xdr:row>
      <xdr:rowOff>0</xdr:rowOff>
    </xdr:from>
    <xdr:to>
      <xdr:col>11</xdr:col>
      <xdr:colOff>361950</xdr:colOff>
      <xdr:row>92</xdr:row>
      <xdr:rowOff>128308</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0</xdr:colOff>
      <xdr:row>5</xdr:row>
      <xdr:rowOff>0</xdr:rowOff>
    </xdr:from>
    <xdr:to>
      <xdr:col>35</xdr:col>
      <xdr:colOff>361950</xdr:colOff>
      <xdr:row>32</xdr:row>
      <xdr:rowOff>128308</xdr:rowOff>
    </xdr:to>
    <xdr:graphicFrame macro="">
      <xdr:nvGraphicFramePr>
        <xdr:cNvPr id="1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0</xdr:colOff>
      <xdr:row>65</xdr:row>
      <xdr:rowOff>0</xdr:rowOff>
    </xdr:from>
    <xdr:to>
      <xdr:col>35</xdr:col>
      <xdr:colOff>361950</xdr:colOff>
      <xdr:row>92</xdr:row>
      <xdr:rowOff>128308</xdr:rowOff>
    </xdr:to>
    <xdr:graphicFrame macro="">
      <xdr:nvGraphicFramePr>
        <xdr:cNvPr id="1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5</xdr:row>
      <xdr:rowOff>0</xdr:rowOff>
    </xdr:from>
    <xdr:to>
      <xdr:col>23</xdr:col>
      <xdr:colOff>361950</xdr:colOff>
      <xdr:row>32</xdr:row>
      <xdr:rowOff>128308</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65</xdr:row>
      <xdr:rowOff>0</xdr:rowOff>
    </xdr:from>
    <xdr:to>
      <xdr:col>23</xdr:col>
      <xdr:colOff>361950</xdr:colOff>
      <xdr:row>92</xdr:row>
      <xdr:rowOff>128308</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5</xdr:col>
      <xdr:colOff>67236</xdr:colOff>
      <xdr:row>0</xdr:row>
      <xdr:rowOff>78441</xdr:rowOff>
    </xdr:from>
    <xdr:ext cx="1704762" cy="250197"/>
    <xdr:sp macro="" textlink="">
      <xdr:nvSpPr>
        <xdr:cNvPr id="24" name="TextBox 23">
          <a:hlinkClick xmlns:r="http://schemas.openxmlformats.org/officeDocument/2006/relationships" r:id="rId13"/>
        </xdr:cNvPr>
        <xdr:cNvSpPr txBox="1"/>
      </xdr:nvSpPr>
      <xdr:spPr>
        <a:xfrm>
          <a:off x="3092824" y="78441"/>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78441</xdr:colOff>
      <xdr:row>1</xdr:row>
      <xdr:rowOff>44822</xdr:rowOff>
    </xdr:from>
    <xdr:ext cx="1704762" cy="250197"/>
    <xdr:sp macro="" textlink="">
      <xdr:nvSpPr>
        <xdr:cNvPr id="3" name="TextBox 2">
          <a:hlinkClick xmlns:r="http://schemas.openxmlformats.org/officeDocument/2006/relationships" r:id="rId1"/>
        </xdr:cNvPr>
        <xdr:cNvSpPr txBox="1"/>
      </xdr:nvSpPr>
      <xdr:spPr>
        <a:xfrm>
          <a:off x="78441" y="302557"/>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361950</xdr:colOff>
      <xdr:row>32</xdr:row>
      <xdr:rowOff>47625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11</xdr:col>
      <xdr:colOff>361950</xdr:colOff>
      <xdr:row>62</xdr:row>
      <xdr:rowOff>47625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11</xdr:col>
      <xdr:colOff>361950</xdr:colOff>
      <xdr:row>92</xdr:row>
      <xdr:rowOff>47625</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95</xdr:row>
      <xdr:rowOff>0</xdr:rowOff>
    </xdr:from>
    <xdr:to>
      <xdr:col>11</xdr:col>
      <xdr:colOff>342900</xdr:colOff>
      <xdr:row>122</xdr:row>
      <xdr:rowOff>66675</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124</xdr:row>
      <xdr:rowOff>0</xdr:rowOff>
    </xdr:from>
    <xdr:to>
      <xdr:col>11</xdr:col>
      <xdr:colOff>342106</xdr:colOff>
      <xdr:row>151</xdr:row>
      <xdr:rowOff>66177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2</xdr:col>
      <xdr:colOff>168089</xdr:colOff>
      <xdr:row>0</xdr:row>
      <xdr:rowOff>89647</xdr:rowOff>
    </xdr:from>
    <xdr:ext cx="1704762" cy="250197"/>
    <xdr:sp macro="" textlink="">
      <xdr:nvSpPr>
        <xdr:cNvPr id="12" name="TextBox 11">
          <a:hlinkClick xmlns:r="http://schemas.openxmlformats.org/officeDocument/2006/relationships" r:id="rId6"/>
        </xdr:cNvPr>
        <xdr:cNvSpPr txBox="1"/>
      </xdr:nvSpPr>
      <xdr:spPr>
        <a:xfrm>
          <a:off x="1378324" y="89647"/>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xdr:col>
      <xdr:colOff>44824</xdr:colOff>
      <xdr:row>0</xdr:row>
      <xdr:rowOff>100853</xdr:rowOff>
    </xdr:from>
    <xdr:ext cx="1704762" cy="250197"/>
    <xdr:sp macro="" textlink="">
      <xdr:nvSpPr>
        <xdr:cNvPr id="3" name="TextBox 2">
          <a:hlinkClick xmlns:r="http://schemas.openxmlformats.org/officeDocument/2006/relationships" r:id="rId1"/>
        </xdr:cNvPr>
        <xdr:cNvSpPr txBox="1"/>
      </xdr:nvSpPr>
      <xdr:spPr>
        <a:xfrm>
          <a:off x="2711824" y="100853"/>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3</xdr:row>
      <xdr:rowOff>0</xdr:rowOff>
    </xdr:from>
    <xdr:to>
      <xdr:col>12</xdr:col>
      <xdr:colOff>190500</xdr:colOff>
      <xdr:row>32</xdr:row>
      <xdr:rowOff>0</xdr:rowOff>
    </xdr:to>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67235</xdr:colOff>
      <xdr:row>0</xdr:row>
      <xdr:rowOff>100853</xdr:rowOff>
    </xdr:from>
    <xdr:ext cx="1704762" cy="250197"/>
    <xdr:sp macro="" textlink="">
      <xdr:nvSpPr>
        <xdr:cNvPr id="4" name="TextBox 3">
          <a:hlinkClick xmlns:r="http://schemas.openxmlformats.org/officeDocument/2006/relationships" r:id="rId2"/>
        </xdr:cNvPr>
        <xdr:cNvSpPr txBox="1"/>
      </xdr:nvSpPr>
      <xdr:spPr>
        <a:xfrm>
          <a:off x="1882588" y="100853"/>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xdr:col>
      <xdr:colOff>257735</xdr:colOff>
      <xdr:row>0</xdr:row>
      <xdr:rowOff>78442</xdr:rowOff>
    </xdr:from>
    <xdr:ext cx="1704762" cy="250197"/>
    <xdr:sp macro="" textlink="">
      <xdr:nvSpPr>
        <xdr:cNvPr id="3" name="TextBox 2">
          <a:hlinkClick xmlns:r="http://schemas.openxmlformats.org/officeDocument/2006/relationships" r:id="rId1"/>
        </xdr:cNvPr>
        <xdr:cNvSpPr txBox="1"/>
      </xdr:nvSpPr>
      <xdr:spPr>
        <a:xfrm>
          <a:off x="2566147" y="78442"/>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376570</xdr:colOff>
      <xdr:row>32</xdr:row>
      <xdr:rowOff>44302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11</xdr:col>
      <xdr:colOff>376570</xdr:colOff>
      <xdr:row>62</xdr:row>
      <xdr:rowOff>44303</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11</xdr:col>
      <xdr:colOff>376570</xdr:colOff>
      <xdr:row>92</xdr:row>
      <xdr:rowOff>44303</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95</xdr:row>
      <xdr:rowOff>0</xdr:rowOff>
    </xdr:from>
    <xdr:to>
      <xdr:col>11</xdr:col>
      <xdr:colOff>376570</xdr:colOff>
      <xdr:row>122</xdr:row>
      <xdr:rowOff>44302</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110756</xdr:colOff>
      <xdr:row>0</xdr:row>
      <xdr:rowOff>88604</xdr:rowOff>
    </xdr:from>
    <xdr:ext cx="1704762" cy="250197"/>
    <xdr:sp macro="" textlink="">
      <xdr:nvSpPr>
        <xdr:cNvPr id="7" name="TextBox 6">
          <a:hlinkClick xmlns:r="http://schemas.openxmlformats.org/officeDocument/2006/relationships" r:id="rId5"/>
        </xdr:cNvPr>
        <xdr:cNvSpPr txBox="1"/>
      </xdr:nvSpPr>
      <xdr:spPr>
        <a:xfrm>
          <a:off x="2547384" y="88604"/>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549089</xdr:colOff>
      <xdr:row>0</xdr:row>
      <xdr:rowOff>100854</xdr:rowOff>
    </xdr:from>
    <xdr:ext cx="1704762" cy="250197"/>
    <xdr:sp macro="" textlink="">
      <xdr:nvSpPr>
        <xdr:cNvPr id="3" name="TextBox 2">
          <a:hlinkClick xmlns:r="http://schemas.openxmlformats.org/officeDocument/2006/relationships" r:id="rId1"/>
        </xdr:cNvPr>
        <xdr:cNvSpPr txBox="1"/>
      </xdr:nvSpPr>
      <xdr:spPr>
        <a:xfrm>
          <a:off x="3126442" y="100854"/>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361950</xdr:colOff>
      <xdr:row>32</xdr:row>
      <xdr:rowOff>38100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582704</xdr:colOff>
      <xdr:row>0</xdr:row>
      <xdr:rowOff>89647</xdr:rowOff>
    </xdr:from>
    <xdr:ext cx="1704762" cy="250197"/>
    <xdr:sp macro="" textlink="">
      <xdr:nvSpPr>
        <xdr:cNvPr id="12" name="TextBox 11">
          <a:hlinkClick xmlns:r="http://schemas.openxmlformats.org/officeDocument/2006/relationships" r:id="rId2"/>
        </xdr:cNvPr>
        <xdr:cNvSpPr txBox="1"/>
      </xdr:nvSpPr>
      <xdr:spPr>
        <a:xfrm>
          <a:off x="4213410" y="89647"/>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56030</xdr:colOff>
      <xdr:row>1</xdr:row>
      <xdr:rowOff>67236</xdr:rowOff>
    </xdr:from>
    <xdr:ext cx="1704762" cy="250197"/>
    <xdr:sp macro="" textlink="">
      <xdr:nvSpPr>
        <xdr:cNvPr id="4" name="TextBox 3">
          <a:hlinkClick xmlns:r="http://schemas.openxmlformats.org/officeDocument/2006/relationships" r:id="rId1"/>
        </xdr:cNvPr>
        <xdr:cNvSpPr txBox="1"/>
      </xdr:nvSpPr>
      <xdr:spPr>
        <a:xfrm>
          <a:off x="56030" y="324971"/>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12</xdr:col>
      <xdr:colOff>44823</xdr:colOff>
      <xdr:row>65</xdr:row>
      <xdr:rowOff>24653</xdr:rowOff>
    </xdr:from>
    <xdr:to>
      <xdr:col>23</xdr:col>
      <xdr:colOff>406773</xdr:colOff>
      <xdr:row>92</xdr:row>
      <xdr:rowOff>152961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22412</xdr:colOff>
      <xdr:row>155</xdr:row>
      <xdr:rowOff>-1</xdr:rowOff>
    </xdr:from>
    <xdr:to>
      <xdr:col>11</xdr:col>
      <xdr:colOff>384362</xdr:colOff>
      <xdr:row>182</xdr:row>
      <xdr:rowOff>128307</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0</xdr:colOff>
      <xdr:row>5</xdr:row>
      <xdr:rowOff>0</xdr:rowOff>
    </xdr:from>
    <xdr:to>
      <xdr:col>47</xdr:col>
      <xdr:colOff>361950</xdr:colOff>
      <xdr:row>32</xdr:row>
      <xdr:rowOff>128308</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xdr:row>
      <xdr:rowOff>0</xdr:rowOff>
    </xdr:from>
    <xdr:to>
      <xdr:col>11</xdr:col>
      <xdr:colOff>361950</xdr:colOff>
      <xdr:row>32</xdr:row>
      <xdr:rowOff>128308</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5</xdr:row>
      <xdr:rowOff>0</xdr:rowOff>
    </xdr:from>
    <xdr:to>
      <xdr:col>23</xdr:col>
      <xdr:colOff>361950</xdr:colOff>
      <xdr:row>32</xdr:row>
      <xdr:rowOff>128308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35</xdr:row>
      <xdr:rowOff>0</xdr:rowOff>
    </xdr:from>
    <xdr:to>
      <xdr:col>23</xdr:col>
      <xdr:colOff>361950</xdr:colOff>
      <xdr:row>62</xdr:row>
      <xdr:rowOff>128307</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95</xdr:row>
      <xdr:rowOff>0</xdr:rowOff>
    </xdr:from>
    <xdr:to>
      <xdr:col>23</xdr:col>
      <xdr:colOff>361950</xdr:colOff>
      <xdr:row>122</xdr:row>
      <xdr:rowOff>128307</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125</xdr:row>
      <xdr:rowOff>0</xdr:rowOff>
    </xdr:from>
    <xdr:to>
      <xdr:col>23</xdr:col>
      <xdr:colOff>361950</xdr:colOff>
      <xdr:row>152</xdr:row>
      <xdr:rowOff>128307</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125</xdr:row>
      <xdr:rowOff>0</xdr:rowOff>
    </xdr:from>
    <xdr:to>
      <xdr:col>11</xdr:col>
      <xdr:colOff>361950</xdr:colOff>
      <xdr:row>152</xdr:row>
      <xdr:rowOff>128307</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95</xdr:row>
      <xdr:rowOff>0</xdr:rowOff>
    </xdr:from>
    <xdr:to>
      <xdr:col>11</xdr:col>
      <xdr:colOff>357468</xdr:colOff>
      <xdr:row>122</xdr:row>
      <xdr:rowOff>128307</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65</xdr:row>
      <xdr:rowOff>0</xdr:rowOff>
    </xdr:from>
    <xdr:to>
      <xdr:col>11</xdr:col>
      <xdr:colOff>361950</xdr:colOff>
      <xdr:row>92</xdr:row>
      <xdr:rowOff>128308</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35</xdr:row>
      <xdr:rowOff>0</xdr:rowOff>
    </xdr:from>
    <xdr:to>
      <xdr:col>11</xdr:col>
      <xdr:colOff>361950</xdr:colOff>
      <xdr:row>62</xdr:row>
      <xdr:rowOff>128307</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0</xdr:colOff>
      <xdr:row>35</xdr:row>
      <xdr:rowOff>0</xdr:rowOff>
    </xdr:from>
    <xdr:to>
      <xdr:col>35</xdr:col>
      <xdr:colOff>357467</xdr:colOff>
      <xdr:row>62</xdr:row>
      <xdr:rowOff>128307</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36</xdr:col>
      <xdr:colOff>0</xdr:colOff>
      <xdr:row>35</xdr:row>
      <xdr:rowOff>0</xdr:rowOff>
    </xdr:from>
    <xdr:to>
      <xdr:col>47</xdr:col>
      <xdr:colOff>361950</xdr:colOff>
      <xdr:row>62</xdr:row>
      <xdr:rowOff>128307</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36</xdr:col>
      <xdr:colOff>0</xdr:colOff>
      <xdr:row>65</xdr:row>
      <xdr:rowOff>0</xdr:rowOff>
    </xdr:from>
    <xdr:to>
      <xdr:col>47</xdr:col>
      <xdr:colOff>361950</xdr:colOff>
      <xdr:row>92</xdr:row>
      <xdr:rowOff>128308</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36</xdr:col>
      <xdr:colOff>0</xdr:colOff>
      <xdr:row>95</xdr:row>
      <xdr:rowOff>0</xdr:rowOff>
    </xdr:from>
    <xdr:to>
      <xdr:col>47</xdr:col>
      <xdr:colOff>361950</xdr:colOff>
      <xdr:row>122</xdr:row>
      <xdr:rowOff>128307</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24</xdr:col>
      <xdr:colOff>0</xdr:colOff>
      <xdr:row>95</xdr:row>
      <xdr:rowOff>0</xdr:rowOff>
    </xdr:from>
    <xdr:to>
      <xdr:col>35</xdr:col>
      <xdr:colOff>357467</xdr:colOff>
      <xdr:row>122</xdr:row>
      <xdr:rowOff>128307</xdr:rowOff>
    </xdr:to>
    <xdr:graphicFrame macro="">
      <xdr:nvGraphicFramePr>
        <xdr:cNvPr id="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oneCellAnchor>
    <xdr:from>
      <xdr:col>9</xdr:col>
      <xdr:colOff>56029</xdr:colOff>
      <xdr:row>0</xdr:row>
      <xdr:rowOff>67235</xdr:rowOff>
    </xdr:from>
    <xdr:ext cx="1704762" cy="250197"/>
    <xdr:sp macro="" textlink="">
      <xdr:nvSpPr>
        <xdr:cNvPr id="34" name="TextBox 33">
          <a:hlinkClick xmlns:r="http://schemas.openxmlformats.org/officeDocument/2006/relationships" r:id="rId18"/>
        </xdr:cNvPr>
        <xdr:cNvSpPr txBox="1"/>
      </xdr:nvSpPr>
      <xdr:spPr>
        <a:xfrm>
          <a:off x="5502088" y="67235"/>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56030</xdr:colOff>
      <xdr:row>1</xdr:row>
      <xdr:rowOff>67236</xdr:rowOff>
    </xdr:from>
    <xdr:ext cx="1704762" cy="250197"/>
    <xdr:sp macro="" textlink="">
      <xdr:nvSpPr>
        <xdr:cNvPr id="2" name="TextBox 1">
          <a:hlinkClick xmlns:r="http://schemas.openxmlformats.org/officeDocument/2006/relationships" r:id="rId1"/>
        </xdr:cNvPr>
        <xdr:cNvSpPr txBox="1"/>
      </xdr:nvSpPr>
      <xdr:spPr>
        <a:xfrm>
          <a:off x="56030" y="324411"/>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361950</xdr:colOff>
      <xdr:row>32</xdr:row>
      <xdr:rowOff>128308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95</xdr:row>
      <xdr:rowOff>0</xdr:rowOff>
    </xdr:from>
    <xdr:to>
      <xdr:col>11</xdr:col>
      <xdr:colOff>357468</xdr:colOff>
      <xdr:row>122</xdr:row>
      <xdr:rowOff>128307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11</xdr:col>
      <xdr:colOff>361950</xdr:colOff>
      <xdr:row>92</xdr:row>
      <xdr:rowOff>128308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35</xdr:row>
      <xdr:rowOff>0</xdr:rowOff>
    </xdr:from>
    <xdr:to>
      <xdr:col>11</xdr:col>
      <xdr:colOff>361950</xdr:colOff>
      <xdr:row>62</xdr:row>
      <xdr:rowOff>128307</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11</xdr:col>
      <xdr:colOff>145676</xdr:colOff>
      <xdr:row>0</xdr:row>
      <xdr:rowOff>100852</xdr:rowOff>
    </xdr:from>
    <xdr:ext cx="1704762" cy="250197"/>
    <xdr:sp macro="" textlink="">
      <xdr:nvSpPr>
        <xdr:cNvPr id="19" name="TextBox 18">
          <a:hlinkClick xmlns:r="http://schemas.openxmlformats.org/officeDocument/2006/relationships" r:id="rId5"/>
        </xdr:cNvPr>
        <xdr:cNvSpPr txBox="1"/>
      </xdr:nvSpPr>
      <xdr:spPr>
        <a:xfrm>
          <a:off x="6801970" y="100852"/>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twoCellAnchor>
    <xdr:from>
      <xdr:col>12</xdr:col>
      <xdr:colOff>0</xdr:colOff>
      <xdr:row>5</xdr:row>
      <xdr:rowOff>0</xdr:rowOff>
    </xdr:from>
    <xdr:to>
      <xdr:col>23</xdr:col>
      <xdr:colOff>361950</xdr:colOff>
      <xdr:row>32</xdr:row>
      <xdr:rowOff>128308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35</xdr:row>
      <xdr:rowOff>0</xdr:rowOff>
    </xdr:from>
    <xdr:to>
      <xdr:col>23</xdr:col>
      <xdr:colOff>361950</xdr:colOff>
      <xdr:row>62</xdr:row>
      <xdr:rowOff>128307</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65</xdr:row>
      <xdr:rowOff>0</xdr:rowOff>
    </xdr:from>
    <xdr:to>
      <xdr:col>23</xdr:col>
      <xdr:colOff>361950</xdr:colOff>
      <xdr:row>92</xdr:row>
      <xdr:rowOff>128308</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95</xdr:row>
      <xdr:rowOff>0</xdr:rowOff>
    </xdr:from>
    <xdr:to>
      <xdr:col>23</xdr:col>
      <xdr:colOff>357468</xdr:colOff>
      <xdr:row>122</xdr:row>
      <xdr:rowOff>128307</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56030</xdr:colOff>
      <xdr:row>1</xdr:row>
      <xdr:rowOff>67236</xdr:rowOff>
    </xdr:from>
    <xdr:ext cx="1704762" cy="250197"/>
    <xdr:sp macro="" textlink="">
      <xdr:nvSpPr>
        <xdr:cNvPr id="2" name="TextBox 1">
          <a:hlinkClick xmlns:r="http://schemas.openxmlformats.org/officeDocument/2006/relationships" r:id="rId1"/>
        </xdr:cNvPr>
        <xdr:cNvSpPr txBox="1"/>
      </xdr:nvSpPr>
      <xdr:spPr>
        <a:xfrm>
          <a:off x="56030" y="324411"/>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22412</xdr:colOff>
      <xdr:row>5</xdr:row>
      <xdr:rowOff>11205</xdr:rowOff>
    </xdr:from>
    <xdr:to>
      <xdr:col>11</xdr:col>
      <xdr:colOff>384362</xdr:colOff>
      <xdr:row>32</xdr:row>
      <xdr:rowOff>139513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95</xdr:row>
      <xdr:rowOff>0</xdr:rowOff>
    </xdr:from>
    <xdr:to>
      <xdr:col>11</xdr:col>
      <xdr:colOff>357468</xdr:colOff>
      <xdr:row>122</xdr:row>
      <xdr:rowOff>128307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11</xdr:col>
      <xdr:colOff>361950</xdr:colOff>
      <xdr:row>92</xdr:row>
      <xdr:rowOff>128308</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35</xdr:row>
      <xdr:rowOff>0</xdr:rowOff>
    </xdr:from>
    <xdr:to>
      <xdr:col>11</xdr:col>
      <xdr:colOff>361950</xdr:colOff>
      <xdr:row>62</xdr:row>
      <xdr:rowOff>128307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224118</xdr:colOff>
      <xdr:row>0</xdr:row>
      <xdr:rowOff>134469</xdr:rowOff>
    </xdr:from>
    <xdr:ext cx="1704762" cy="250197"/>
    <xdr:sp macro="" textlink="">
      <xdr:nvSpPr>
        <xdr:cNvPr id="9" name="TextBox 8">
          <a:hlinkClick xmlns:r="http://schemas.openxmlformats.org/officeDocument/2006/relationships" r:id="rId5"/>
        </xdr:cNvPr>
        <xdr:cNvSpPr txBox="1"/>
      </xdr:nvSpPr>
      <xdr:spPr>
        <a:xfrm>
          <a:off x="8090647" y="134469"/>
          <a:ext cx="1704762" cy="250197"/>
        </a:xfrm>
        <a:prstGeom prst="rect">
          <a:avLst/>
        </a:prstGeom>
        <a:solidFill>
          <a:srgbClr val="1A1587"/>
        </a:solidFill>
        <a:ln w="12700" cap="rnd">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latin typeface="Foundry Form Sans" pitchFamily="2" charset="0"/>
            </a:rPr>
            <a:t>Click</a:t>
          </a:r>
          <a:r>
            <a:rPr lang="en-GB" sz="1100" b="1" baseline="0">
              <a:solidFill>
                <a:schemeClr val="bg1"/>
              </a:solidFill>
              <a:latin typeface="Foundry Form Sans" pitchFamily="2" charset="0"/>
            </a:rPr>
            <a:t> to go b</a:t>
          </a:r>
          <a:r>
            <a:rPr lang="en-GB" sz="1100" b="1">
              <a:solidFill>
                <a:schemeClr val="bg1"/>
              </a:solidFill>
              <a:latin typeface="Foundry Form Sans" pitchFamily="2" charset="0"/>
            </a:rPr>
            <a:t>ack to Index</a:t>
          </a:r>
        </a:p>
      </xdr:txBody>
    </xdr:sp>
    <xdr:clientData/>
  </xdr:oneCellAnchor>
  <xdr:twoCellAnchor>
    <xdr:from>
      <xdr:col>12</xdr:col>
      <xdr:colOff>0</xdr:colOff>
      <xdr:row>5</xdr:row>
      <xdr:rowOff>0</xdr:rowOff>
    </xdr:from>
    <xdr:to>
      <xdr:col>23</xdr:col>
      <xdr:colOff>361950</xdr:colOff>
      <xdr:row>32</xdr:row>
      <xdr:rowOff>128308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35</xdr:row>
      <xdr:rowOff>0</xdr:rowOff>
    </xdr:from>
    <xdr:to>
      <xdr:col>23</xdr:col>
      <xdr:colOff>361950</xdr:colOff>
      <xdr:row>62</xdr:row>
      <xdr:rowOff>128307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65</xdr:row>
      <xdr:rowOff>0</xdr:rowOff>
    </xdr:from>
    <xdr:to>
      <xdr:col>23</xdr:col>
      <xdr:colOff>361950</xdr:colOff>
      <xdr:row>92</xdr:row>
      <xdr:rowOff>128308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95</xdr:row>
      <xdr:rowOff>0</xdr:rowOff>
    </xdr:from>
    <xdr:to>
      <xdr:col>23</xdr:col>
      <xdr:colOff>357468</xdr:colOff>
      <xdr:row>122</xdr:row>
      <xdr:rowOff>128307</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0</xdr:colOff>
      <xdr:row>5</xdr:row>
      <xdr:rowOff>0</xdr:rowOff>
    </xdr:from>
    <xdr:to>
      <xdr:col>35</xdr:col>
      <xdr:colOff>361950</xdr:colOff>
      <xdr:row>32</xdr:row>
      <xdr:rowOff>128308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8"/>
  <sheetViews>
    <sheetView showGridLines="0" tabSelected="1" zoomScale="85" zoomScaleNormal="85" workbookViewId="0"/>
  </sheetViews>
  <sheetFormatPr defaultRowHeight="15" x14ac:dyDescent="0.25"/>
  <cols>
    <col min="1" max="16384" width="9.140625" style="202"/>
  </cols>
  <sheetData>
    <row r="2" spans="2:2" ht="28.5" x14ac:dyDescent="0.45">
      <c r="B2" s="201" t="s">
        <v>150</v>
      </c>
    </row>
    <row r="3" spans="2:2" ht="21" x14ac:dyDescent="0.35">
      <c r="B3" s="203" t="s">
        <v>308</v>
      </c>
    </row>
    <row r="4" spans="2:2" ht="21" x14ac:dyDescent="0.35">
      <c r="B4" s="203" t="s">
        <v>259</v>
      </c>
    </row>
    <row r="5" spans="2:2" ht="21" x14ac:dyDescent="0.35">
      <c r="B5" s="203"/>
    </row>
    <row r="6" spans="2:2" ht="21" x14ac:dyDescent="0.35">
      <c r="B6" s="203" t="s">
        <v>151</v>
      </c>
    </row>
    <row r="7" spans="2:2" ht="15.75" x14ac:dyDescent="0.25">
      <c r="B7" s="204"/>
    </row>
    <row r="8" spans="2:2" ht="15.75" x14ac:dyDescent="0.25">
      <c r="B8" s="205" t="s">
        <v>154</v>
      </c>
    </row>
    <row r="9" spans="2:2" ht="15.75" x14ac:dyDescent="0.25">
      <c r="B9" s="206"/>
    </row>
    <row r="10" spans="2:2" ht="15.75" x14ac:dyDescent="0.25">
      <c r="B10" s="205" t="s">
        <v>153</v>
      </c>
    </row>
    <row r="11" spans="2:2" ht="15.75" x14ac:dyDescent="0.25">
      <c r="B11" s="206"/>
    </row>
    <row r="12" spans="2:2" ht="15.75" x14ac:dyDescent="0.25">
      <c r="B12" s="206" t="s">
        <v>282</v>
      </c>
    </row>
    <row r="13" spans="2:2" ht="15.75" x14ac:dyDescent="0.25">
      <c r="B13" s="206"/>
    </row>
    <row r="14" spans="2:2" ht="15.75" x14ac:dyDescent="0.25">
      <c r="B14" s="206" t="s">
        <v>283</v>
      </c>
    </row>
    <row r="15" spans="2:2" ht="15.75" x14ac:dyDescent="0.25">
      <c r="B15" s="206"/>
    </row>
    <row r="16" spans="2:2" ht="15.75" x14ac:dyDescent="0.25">
      <c r="B16" s="205" t="s">
        <v>155</v>
      </c>
    </row>
    <row r="18" spans="2:2" ht="15.75" x14ac:dyDescent="0.25">
      <c r="B18" s="205" t="s">
        <v>156</v>
      </c>
    </row>
    <row r="20" spans="2:2" ht="15.75" x14ac:dyDescent="0.25">
      <c r="B20" s="205" t="s">
        <v>157</v>
      </c>
    </row>
    <row r="21" spans="2:2" ht="15.75" x14ac:dyDescent="0.25">
      <c r="B21" s="205"/>
    </row>
    <row r="22" spans="2:2" ht="15.75" x14ac:dyDescent="0.25">
      <c r="B22" s="207" t="s">
        <v>159</v>
      </c>
    </row>
    <row r="24" spans="2:2" ht="15.75" x14ac:dyDescent="0.25">
      <c r="B24" s="205" t="s">
        <v>158</v>
      </c>
    </row>
    <row r="27" spans="2:2" ht="21" x14ac:dyDescent="0.35">
      <c r="B27" s="203" t="s">
        <v>152</v>
      </c>
    </row>
    <row r="29" spans="2:2" ht="15.75" x14ac:dyDescent="0.25">
      <c r="B29" s="205" t="s">
        <v>154</v>
      </c>
    </row>
    <row r="30" spans="2:2" ht="15.75" x14ac:dyDescent="0.25">
      <c r="B30" s="206"/>
    </row>
    <row r="31" spans="2:2" ht="15.75" x14ac:dyDescent="0.25">
      <c r="B31" s="205" t="s">
        <v>153</v>
      </c>
    </row>
    <row r="32" spans="2:2" ht="15.75" x14ac:dyDescent="0.25">
      <c r="B32" s="206"/>
    </row>
    <row r="33" spans="2:2" ht="15.75" x14ac:dyDescent="0.25">
      <c r="B33" s="206" t="s">
        <v>282</v>
      </c>
    </row>
    <row r="34" spans="2:2" ht="15.75" x14ac:dyDescent="0.25">
      <c r="B34" s="206"/>
    </row>
    <row r="35" spans="2:2" ht="15.75" x14ac:dyDescent="0.25">
      <c r="B35" s="206" t="s">
        <v>283</v>
      </c>
    </row>
    <row r="36" spans="2:2" ht="15.75" x14ac:dyDescent="0.25">
      <c r="B36" s="206"/>
    </row>
    <row r="37" spans="2:2" ht="15.75" x14ac:dyDescent="0.25">
      <c r="B37" s="205" t="s">
        <v>155</v>
      </c>
    </row>
    <row r="39" spans="2:2" ht="15.75" x14ac:dyDescent="0.25">
      <c r="B39" s="205" t="s">
        <v>156</v>
      </c>
    </row>
    <row r="41" spans="2:2" ht="15.75" x14ac:dyDescent="0.25">
      <c r="B41" s="207" t="s">
        <v>159</v>
      </c>
    </row>
    <row r="43" spans="2:2" ht="15.75" x14ac:dyDescent="0.25">
      <c r="B43" s="205" t="s">
        <v>157</v>
      </c>
    </row>
    <row r="45" spans="2:2" ht="15.75" x14ac:dyDescent="0.25">
      <c r="B45" s="205" t="s">
        <v>158</v>
      </c>
    </row>
    <row r="48" spans="2:2" ht="21" x14ac:dyDescent="0.35">
      <c r="B48" s="203" t="s">
        <v>82</v>
      </c>
    </row>
  </sheetData>
  <hyperlinks>
    <hyperlink ref="B10" location="'International - LTIM'!A1" display="International migration: Long-Term International Migration (LTIM)"/>
    <hyperlink ref="B16" location="'International - IPS'!A1" display="International migration: International Passenger Survey (IPS)"/>
    <hyperlink ref="B18" location="'International - LTIM IPS'!A1" display="International migration: Comparison of LTIM and IPS"/>
    <hyperlink ref="B22" location="'Flag 4'!A1" display="Flag 4' GP registrations"/>
    <hyperlink ref="B20" location="NINo!A1" display="National Insurance Number (NINo) allocations "/>
    <hyperlink ref="B24" location="'Short term'!A1" display="Short-term migration"/>
    <hyperlink ref="B31" location="'LTIM charts'!A1" display="International migration: Long-Term International Migration (LTIM)"/>
    <hyperlink ref="B37" location="'IPS charts'!A1" display="International migration: International Passenger Survey (IPS)"/>
    <hyperlink ref="B39" location="'LTIM IPS charts'!A1" display="International migration: Comparison of LTIM and IPS"/>
    <hyperlink ref="B41" location="'Flag 4 charts'!A1" display="Flag 4' GP registrations"/>
    <hyperlink ref="B43" location="'NINo charts'!A1" display="National Insurance Number (NINo) allocations "/>
    <hyperlink ref="B45" location="'Short term charts'!A1" display="Short-term migration"/>
    <hyperlink ref="B8" location="Internal!A1" display="Internal migration"/>
    <hyperlink ref="B29" location="'Internal charts'!A1" display="Internal migration"/>
    <hyperlink ref="B48" location="Notes!A1" display="Not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zoomScale="85" zoomScaleNormal="85" workbookViewId="0"/>
  </sheetViews>
  <sheetFormatPr defaultRowHeight="12.75" x14ac:dyDescent="0.2"/>
  <sheetData>
    <row r="1" spans="1:20" ht="20.25" x14ac:dyDescent="0.3">
      <c r="A1" s="21" t="s">
        <v>277</v>
      </c>
    </row>
    <row r="2" spans="1:20" ht="20.25" x14ac:dyDescent="0.3">
      <c r="A2" s="21"/>
      <c r="R2" s="5"/>
      <c r="S2" s="5"/>
      <c r="T2" s="5"/>
    </row>
    <row r="3" spans="1:20" x14ac:dyDescent="0.2">
      <c r="A3" s="1" t="s">
        <v>278</v>
      </c>
      <c r="M3" s="1" t="s">
        <v>281</v>
      </c>
    </row>
    <row r="5" spans="1:20" x14ac:dyDescent="0.2">
      <c r="A5" s="1" t="s">
        <v>267</v>
      </c>
      <c r="M5" s="1" t="s">
        <v>267</v>
      </c>
    </row>
    <row r="35" spans="1:13" x14ac:dyDescent="0.2">
      <c r="A35" s="1" t="s">
        <v>175</v>
      </c>
      <c r="M35" s="1" t="s">
        <v>194</v>
      </c>
    </row>
    <row r="65" spans="1:13" x14ac:dyDescent="0.2">
      <c r="A65" s="1" t="s">
        <v>268</v>
      </c>
      <c r="M65" s="1" t="s">
        <v>268</v>
      </c>
    </row>
    <row r="95" spans="1:13" x14ac:dyDescent="0.2">
      <c r="A95" s="1" t="s">
        <v>177</v>
      </c>
      <c r="M95" s="1" t="s">
        <v>177</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V118"/>
  <sheetViews>
    <sheetView zoomScale="85" zoomScaleNormal="85" workbookViewId="0"/>
  </sheetViews>
  <sheetFormatPr defaultRowHeight="12.75" x14ac:dyDescent="0.2"/>
  <cols>
    <col min="1" max="1" width="12.7109375" customWidth="1"/>
  </cols>
  <sheetData>
    <row r="1" spans="1:48" ht="20.25" x14ac:dyDescent="0.3">
      <c r="A1" s="21" t="s">
        <v>77</v>
      </c>
      <c r="H1" s="84" t="s">
        <v>42</v>
      </c>
      <c r="I1" s="85"/>
      <c r="J1" s="120" t="s">
        <v>260</v>
      </c>
      <c r="K1" s="85"/>
      <c r="L1" s="86"/>
      <c r="N1" s="84" t="s">
        <v>14</v>
      </c>
      <c r="O1" s="91"/>
      <c r="P1" s="92"/>
      <c r="Q1" s="91"/>
      <c r="R1" s="91"/>
      <c r="S1" s="91"/>
      <c r="T1" s="91"/>
      <c r="U1" s="91"/>
      <c r="V1" s="93"/>
    </row>
    <row r="2" spans="1:48" ht="13.5" thickBot="1" x14ac:dyDescent="0.25">
      <c r="H2" s="87" t="s">
        <v>50</v>
      </c>
      <c r="I2" s="88"/>
      <c r="J2" s="142" t="s">
        <v>261</v>
      </c>
      <c r="K2" s="89"/>
      <c r="L2" s="90"/>
      <c r="N2" s="94" t="s">
        <v>79</v>
      </c>
      <c r="O2" s="95"/>
      <c r="P2" s="35"/>
      <c r="Q2" s="95"/>
      <c r="R2" s="95"/>
      <c r="S2" s="95"/>
      <c r="T2" s="95"/>
      <c r="U2" s="95"/>
      <c r="V2" s="96"/>
      <c r="W2" s="15"/>
      <c r="X2" s="15"/>
      <c r="Y2" s="15"/>
      <c r="Z2" s="15"/>
      <c r="AA2" s="15"/>
      <c r="AB2" s="15"/>
    </row>
    <row r="3" spans="1:48" ht="13.5" thickBot="1" x14ac:dyDescent="0.25">
      <c r="H3" s="121"/>
      <c r="I3" s="24"/>
      <c r="J3" s="122"/>
      <c r="K3" s="15"/>
      <c r="L3" s="15"/>
      <c r="N3" s="97"/>
      <c r="O3" s="89"/>
      <c r="P3" s="89"/>
      <c r="Q3" s="89"/>
      <c r="R3" s="89"/>
      <c r="S3" s="89"/>
      <c r="T3" s="89"/>
      <c r="U3" s="89"/>
      <c r="V3" s="90"/>
      <c r="W3" s="15"/>
      <c r="X3" s="15"/>
      <c r="Y3" s="15"/>
      <c r="Z3" s="15"/>
      <c r="AA3" s="15"/>
      <c r="AB3" s="15"/>
    </row>
    <row r="4" spans="1:48" ht="13.5" thickBot="1" x14ac:dyDescent="0.25">
      <c r="H4" s="121"/>
      <c r="I4" s="24"/>
      <c r="J4" s="122"/>
      <c r="K4" s="15"/>
      <c r="L4" s="15"/>
      <c r="V4" s="15"/>
      <c r="W4" s="15"/>
      <c r="X4" s="15"/>
      <c r="Y4" s="15"/>
      <c r="Z4" s="15"/>
      <c r="AA4" s="15"/>
      <c r="AB4" s="15"/>
    </row>
    <row r="5" spans="1:48" x14ac:dyDescent="0.2">
      <c r="A5" s="68" t="s">
        <v>71</v>
      </c>
      <c r="B5" s="69" t="s">
        <v>172</v>
      </c>
      <c r="C5" s="70"/>
      <c r="D5" s="71"/>
      <c r="E5" s="72"/>
      <c r="F5" s="72"/>
      <c r="G5" s="69"/>
      <c r="H5" s="69"/>
      <c r="I5" s="69"/>
      <c r="J5" s="69"/>
      <c r="K5" s="69"/>
      <c r="L5" s="69"/>
      <c r="M5" s="69"/>
      <c r="N5" s="69"/>
      <c r="O5" s="73"/>
      <c r="V5" s="15"/>
      <c r="W5" s="15"/>
      <c r="X5" s="15"/>
      <c r="Y5" s="15"/>
      <c r="Z5" s="15"/>
      <c r="AA5" s="15"/>
      <c r="AB5" s="15"/>
    </row>
    <row r="6" spans="1:48" x14ac:dyDescent="0.2">
      <c r="A6" s="74"/>
      <c r="B6" s="50" t="s">
        <v>80</v>
      </c>
      <c r="C6" s="75"/>
      <c r="D6" s="76"/>
      <c r="E6" s="77"/>
      <c r="F6" s="77"/>
      <c r="G6" s="50"/>
      <c r="H6" s="50"/>
      <c r="I6" s="50"/>
      <c r="J6" s="50"/>
      <c r="K6" s="50"/>
      <c r="L6" s="50"/>
      <c r="M6" s="50"/>
      <c r="N6" s="50"/>
      <c r="O6" s="78"/>
      <c r="V6" s="15"/>
      <c r="W6" s="15"/>
      <c r="X6" s="15"/>
      <c r="Y6" s="15"/>
      <c r="Z6" s="15"/>
      <c r="AA6" s="15"/>
      <c r="AB6" s="15"/>
    </row>
    <row r="7" spans="1:48" x14ac:dyDescent="0.2">
      <c r="A7" s="74"/>
      <c r="B7" s="50" t="s">
        <v>81</v>
      </c>
      <c r="C7" s="50"/>
      <c r="D7" s="50"/>
      <c r="E7" s="50"/>
      <c r="F7" s="50"/>
      <c r="G7" s="50"/>
      <c r="H7" s="50"/>
      <c r="I7" s="50"/>
      <c r="J7" s="50"/>
      <c r="K7" s="50"/>
      <c r="L7" s="50"/>
      <c r="M7" s="50"/>
      <c r="N7" s="50"/>
      <c r="O7" s="78"/>
      <c r="V7" s="15"/>
      <c r="W7" s="15"/>
      <c r="X7" s="15"/>
      <c r="Y7" s="15"/>
      <c r="Z7" s="15"/>
      <c r="AA7" s="15"/>
      <c r="AB7" s="15"/>
    </row>
    <row r="8" spans="1:48" ht="13.5" thickBot="1" x14ac:dyDescent="0.25">
      <c r="A8" s="79"/>
      <c r="B8" s="80" t="s">
        <v>73</v>
      </c>
      <c r="C8" s="80"/>
      <c r="D8" s="80"/>
      <c r="E8" s="80"/>
      <c r="F8" s="80"/>
      <c r="G8" s="80"/>
      <c r="H8" s="80"/>
      <c r="I8" s="81"/>
      <c r="J8" s="82"/>
      <c r="K8" s="80"/>
      <c r="L8" s="80"/>
      <c r="M8" s="80"/>
      <c r="N8" s="80"/>
      <c r="O8" s="83"/>
      <c r="V8" s="15"/>
      <c r="W8" s="15"/>
      <c r="X8" s="15"/>
      <c r="Y8" s="15"/>
      <c r="Z8" s="15"/>
      <c r="AA8" s="15"/>
      <c r="AB8" s="15"/>
    </row>
    <row r="9" spans="1:48" x14ac:dyDescent="0.2">
      <c r="A9" s="15"/>
      <c r="B9" s="15"/>
      <c r="C9" s="15"/>
      <c r="D9" s="15"/>
      <c r="E9" s="15"/>
      <c r="F9" s="15"/>
      <c r="G9" s="15"/>
      <c r="H9" s="15"/>
      <c r="I9" s="24"/>
      <c r="J9" s="30"/>
      <c r="K9" s="15"/>
      <c r="L9" s="15"/>
      <c r="M9" s="15"/>
      <c r="N9" s="15"/>
      <c r="O9" s="15"/>
      <c r="V9" s="15"/>
      <c r="W9" s="15"/>
      <c r="X9" s="15"/>
      <c r="Y9" s="15"/>
      <c r="Z9" s="15"/>
      <c r="AA9" s="15"/>
      <c r="AB9" s="15"/>
    </row>
    <row r="10" spans="1:48" x14ac:dyDescent="0.2">
      <c r="A10" s="1" t="s">
        <v>217</v>
      </c>
      <c r="Q10" s="15"/>
      <c r="R10" s="24"/>
      <c r="S10" s="25"/>
      <c r="T10" s="6"/>
      <c r="U10" s="6"/>
      <c r="V10" s="15"/>
      <c r="W10" s="15"/>
      <c r="X10" s="15"/>
      <c r="Y10" s="15"/>
      <c r="Z10" s="15"/>
      <c r="AA10" s="15"/>
      <c r="AB10" s="15"/>
    </row>
    <row r="11" spans="1:48" x14ac:dyDescent="0.2">
      <c r="AR11" s="210"/>
      <c r="AS11" s="224"/>
    </row>
    <row r="12" spans="1:48" s="33" customFormat="1" x14ac:dyDescent="0.2">
      <c r="A12" s="31" t="s">
        <v>24</v>
      </c>
      <c r="B12" s="31"/>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S12" s="32"/>
      <c r="AT12" s="32"/>
      <c r="AU12" s="32"/>
      <c r="AV12" s="32"/>
    </row>
    <row r="13" spans="1:48" s="33" customFormat="1" x14ac:dyDescent="0.2">
      <c r="A13" s="35"/>
      <c r="B13" s="35"/>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row>
    <row r="14" spans="1:48" s="33" customFormat="1" x14ac:dyDescent="0.2">
      <c r="A14" s="35"/>
      <c r="B14" s="35">
        <v>2002</v>
      </c>
      <c r="C14" s="35"/>
      <c r="D14" s="35"/>
      <c r="E14" s="35"/>
      <c r="F14" s="35">
        <v>2003</v>
      </c>
      <c r="G14" s="35"/>
      <c r="H14" s="35"/>
      <c r="I14" s="35"/>
      <c r="J14" s="35">
        <v>2004</v>
      </c>
      <c r="K14" s="35"/>
      <c r="L14" s="34"/>
      <c r="M14" s="34"/>
      <c r="N14" s="35">
        <v>2005</v>
      </c>
      <c r="O14" s="34"/>
      <c r="P14" s="34"/>
      <c r="Q14" s="34"/>
      <c r="R14" s="35">
        <v>2006</v>
      </c>
      <c r="S14" s="34"/>
      <c r="T14" s="34"/>
      <c r="U14" s="34"/>
      <c r="V14" s="35">
        <v>2007</v>
      </c>
      <c r="W14" s="34"/>
      <c r="X14" s="34"/>
      <c r="Y14" s="34"/>
      <c r="Z14" s="35">
        <v>2008</v>
      </c>
      <c r="AA14" s="34"/>
      <c r="AB14" s="34"/>
      <c r="AC14" s="34"/>
      <c r="AD14" s="35">
        <v>2009</v>
      </c>
      <c r="AE14" s="34"/>
      <c r="AF14" s="34"/>
      <c r="AG14" s="217">
        <v>2009</v>
      </c>
      <c r="AH14" s="35">
        <v>2010</v>
      </c>
      <c r="AI14" s="34"/>
      <c r="AJ14" s="34"/>
      <c r="AK14" s="34"/>
      <c r="AL14" s="35">
        <v>2011</v>
      </c>
      <c r="AM14" s="34"/>
      <c r="AN14" s="34"/>
      <c r="AO14" s="34"/>
      <c r="AP14" s="35">
        <v>2012</v>
      </c>
      <c r="AQ14" s="34"/>
      <c r="AT14" s="117">
        <v>2013</v>
      </c>
    </row>
    <row r="15" spans="1:48" s="33" customFormat="1" x14ac:dyDescent="0.2">
      <c r="A15" s="36"/>
      <c r="B15" s="37" t="s">
        <v>15</v>
      </c>
      <c r="C15" s="37" t="s">
        <v>16</v>
      </c>
      <c r="D15" s="37" t="s">
        <v>17</v>
      </c>
      <c r="E15" s="37" t="s">
        <v>18</v>
      </c>
      <c r="F15" s="37" t="s">
        <v>15</v>
      </c>
      <c r="G15" s="37" t="s">
        <v>16</v>
      </c>
      <c r="H15" s="37" t="s">
        <v>17</v>
      </c>
      <c r="I15" s="37" t="s">
        <v>18</v>
      </c>
      <c r="J15" s="37" t="s">
        <v>15</v>
      </c>
      <c r="K15" s="37" t="s">
        <v>16</v>
      </c>
      <c r="L15" s="37" t="s">
        <v>17</v>
      </c>
      <c r="M15" s="37" t="s">
        <v>18</v>
      </c>
      <c r="N15" s="37" t="s">
        <v>15</v>
      </c>
      <c r="O15" s="37" t="s">
        <v>16</v>
      </c>
      <c r="P15" s="37" t="s">
        <v>17</v>
      </c>
      <c r="Q15" s="37" t="s">
        <v>18</v>
      </c>
      <c r="R15" s="37" t="s">
        <v>15</v>
      </c>
      <c r="S15" s="37" t="s">
        <v>16</v>
      </c>
      <c r="T15" s="37" t="s">
        <v>17</v>
      </c>
      <c r="U15" s="37" t="s">
        <v>18</v>
      </c>
      <c r="V15" s="37" t="s">
        <v>15</v>
      </c>
      <c r="W15" s="37" t="s">
        <v>16</v>
      </c>
      <c r="X15" s="37" t="s">
        <v>17</v>
      </c>
      <c r="Y15" s="37" t="s">
        <v>18</v>
      </c>
      <c r="Z15" s="37" t="s">
        <v>15</v>
      </c>
      <c r="AA15" s="37" t="s">
        <v>16</v>
      </c>
      <c r="AB15" s="37" t="s">
        <v>17</v>
      </c>
      <c r="AC15" s="37" t="s">
        <v>18</v>
      </c>
      <c r="AD15" s="37" t="s">
        <v>15</v>
      </c>
      <c r="AE15" s="37" t="s">
        <v>16</v>
      </c>
      <c r="AF15" s="37" t="s">
        <v>17</v>
      </c>
      <c r="AG15" s="37" t="s">
        <v>18</v>
      </c>
      <c r="AH15" s="37" t="s">
        <v>15</v>
      </c>
      <c r="AI15" s="37" t="s">
        <v>16</v>
      </c>
      <c r="AJ15" s="37" t="s">
        <v>17</v>
      </c>
      <c r="AK15" s="37" t="s">
        <v>18</v>
      </c>
      <c r="AL15" s="37" t="s">
        <v>15</v>
      </c>
      <c r="AM15" s="37" t="s">
        <v>16</v>
      </c>
      <c r="AN15" s="37" t="s">
        <v>17</v>
      </c>
      <c r="AO15" s="37" t="s">
        <v>18</v>
      </c>
      <c r="AP15" s="37" t="s">
        <v>15</v>
      </c>
      <c r="AQ15" s="37" t="s">
        <v>16</v>
      </c>
      <c r="AR15" s="37" t="s">
        <v>17</v>
      </c>
      <c r="AS15" s="37" t="s">
        <v>18</v>
      </c>
      <c r="AT15" s="37" t="s">
        <v>15</v>
      </c>
      <c r="AU15" s="37" t="s">
        <v>16</v>
      </c>
      <c r="AV15" s="37" t="s">
        <v>17</v>
      </c>
    </row>
    <row r="16" spans="1:48" s="124" customFormat="1" x14ac:dyDescent="0.2">
      <c r="A16" s="117" t="s">
        <v>4</v>
      </c>
      <c r="B16" s="123"/>
      <c r="C16" s="123">
        <v>368</v>
      </c>
      <c r="D16" s="123"/>
      <c r="E16" s="123">
        <v>386</v>
      </c>
      <c r="F16" s="123"/>
      <c r="G16" s="123">
        <v>401</v>
      </c>
      <c r="H16" s="123"/>
      <c r="I16" s="123">
        <v>427</v>
      </c>
      <c r="J16" s="123"/>
      <c r="K16" s="123">
        <v>453</v>
      </c>
      <c r="L16" s="123"/>
      <c r="M16" s="123">
        <v>518</v>
      </c>
      <c r="N16" s="123"/>
      <c r="O16" s="123">
        <v>524</v>
      </c>
      <c r="P16" s="123"/>
      <c r="Q16" s="123">
        <v>496</v>
      </c>
      <c r="R16" s="123"/>
      <c r="S16" s="123">
        <v>499</v>
      </c>
      <c r="T16" s="123"/>
      <c r="U16" s="123">
        <v>529</v>
      </c>
      <c r="V16" s="123"/>
      <c r="W16" s="123">
        <v>531</v>
      </c>
      <c r="X16" s="123"/>
      <c r="Y16" s="123">
        <v>527</v>
      </c>
      <c r="Z16" s="123"/>
      <c r="AA16" s="123">
        <v>521</v>
      </c>
      <c r="AB16" s="123"/>
      <c r="AC16" s="123">
        <v>538</v>
      </c>
      <c r="AD16" s="123"/>
      <c r="AE16" s="123">
        <v>518</v>
      </c>
      <c r="AF16" s="123"/>
      <c r="AG16" s="123">
        <v>528</v>
      </c>
      <c r="AH16" s="123">
        <v>553</v>
      </c>
      <c r="AI16" s="123">
        <v>548</v>
      </c>
      <c r="AJ16" s="123">
        <v>566</v>
      </c>
      <c r="AK16" s="123">
        <v>553</v>
      </c>
      <c r="AL16" s="123">
        <v>540</v>
      </c>
      <c r="AM16" s="123">
        <v>553</v>
      </c>
      <c r="AN16" s="123">
        <v>546</v>
      </c>
      <c r="AO16" s="123">
        <v>531</v>
      </c>
      <c r="AP16" s="124">
        <v>506</v>
      </c>
      <c r="AQ16" s="124">
        <v>483</v>
      </c>
      <c r="AR16" s="124">
        <v>460</v>
      </c>
      <c r="AS16" s="124">
        <v>462</v>
      </c>
      <c r="AT16" s="124">
        <v>455</v>
      </c>
      <c r="AU16" s="124">
        <v>465</v>
      </c>
      <c r="AV16" s="124">
        <v>492</v>
      </c>
    </row>
    <row r="17" spans="1:48" s="124" customFormat="1" x14ac:dyDescent="0.2">
      <c r="A17" s="117" t="s">
        <v>1</v>
      </c>
      <c r="B17" s="123"/>
      <c r="C17" s="123">
        <v>279</v>
      </c>
      <c r="D17" s="123"/>
      <c r="E17" s="123">
        <v>305</v>
      </c>
      <c r="F17" s="123"/>
      <c r="G17" s="123">
        <v>309</v>
      </c>
      <c r="H17" s="123"/>
      <c r="I17" s="123">
        <v>314</v>
      </c>
      <c r="J17" s="123"/>
      <c r="K17" s="123">
        <v>311</v>
      </c>
      <c r="L17" s="123"/>
      <c r="M17" s="123">
        <v>310</v>
      </c>
      <c r="N17" s="123"/>
      <c r="O17" s="123">
        <v>305</v>
      </c>
      <c r="P17" s="123"/>
      <c r="Q17" s="123">
        <v>328</v>
      </c>
      <c r="R17" s="123"/>
      <c r="S17" s="123">
        <v>354</v>
      </c>
      <c r="T17" s="123"/>
      <c r="U17" s="123">
        <v>369</v>
      </c>
      <c r="V17" s="123"/>
      <c r="W17" s="123">
        <v>366</v>
      </c>
      <c r="X17" s="123"/>
      <c r="Y17" s="123">
        <v>318</v>
      </c>
      <c r="Z17" s="123"/>
      <c r="AA17" s="123">
        <v>357</v>
      </c>
      <c r="AB17" s="123"/>
      <c r="AC17" s="123">
        <v>409</v>
      </c>
      <c r="AD17" s="123"/>
      <c r="AE17" s="123">
        <v>370</v>
      </c>
      <c r="AF17" s="123"/>
      <c r="AG17" s="123">
        <v>337</v>
      </c>
      <c r="AH17" s="123">
        <v>335</v>
      </c>
      <c r="AI17" s="123">
        <v>316</v>
      </c>
      <c r="AJ17" s="123">
        <v>312</v>
      </c>
      <c r="AK17" s="123">
        <v>310</v>
      </c>
      <c r="AL17" s="123">
        <v>307</v>
      </c>
      <c r="AM17" s="123">
        <v>315</v>
      </c>
      <c r="AN17" s="123">
        <v>318</v>
      </c>
      <c r="AO17" s="123">
        <v>332</v>
      </c>
      <c r="AP17" s="124">
        <v>333</v>
      </c>
      <c r="AQ17" s="124">
        <v>331</v>
      </c>
      <c r="AR17" s="124">
        <v>322</v>
      </c>
      <c r="AS17" s="124">
        <v>298</v>
      </c>
      <c r="AT17" s="124">
        <v>296</v>
      </c>
      <c r="AU17" s="124">
        <v>299</v>
      </c>
      <c r="AV17" s="124">
        <v>299</v>
      </c>
    </row>
    <row r="18" spans="1:48" s="124" customFormat="1" x14ac:dyDescent="0.2">
      <c r="A18" s="117" t="s">
        <v>2</v>
      </c>
      <c r="B18" s="125"/>
      <c r="C18" s="125">
        <f t="shared" ref="C18:AU18" si="0">C16-C17</f>
        <v>89</v>
      </c>
      <c r="D18" s="125"/>
      <c r="E18" s="125">
        <f t="shared" si="0"/>
        <v>81</v>
      </c>
      <c r="F18" s="125"/>
      <c r="G18" s="125">
        <f t="shared" si="0"/>
        <v>92</v>
      </c>
      <c r="H18" s="125"/>
      <c r="I18" s="125">
        <f t="shared" si="0"/>
        <v>113</v>
      </c>
      <c r="J18" s="125"/>
      <c r="K18" s="125">
        <f t="shared" si="0"/>
        <v>142</v>
      </c>
      <c r="L18" s="125"/>
      <c r="M18" s="125">
        <f t="shared" si="0"/>
        <v>208</v>
      </c>
      <c r="N18" s="125"/>
      <c r="O18" s="125">
        <f t="shared" si="0"/>
        <v>219</v>
      </c>
      <c r="P18" s="125"/>
      <c r="Q18" s="125">
        <f t="shared" si="0"/>
        <v>168</v>
      </c>
      <c r="R18" s="125"/>
      <c r="S18" s="125">
        <f t="shared" si="0"/>
        <v>145</v>
      </c>
      <c r="T18" s="125"/>
      <c r="U18" s="125">
        <f t="shared" si="0"/>
        <v>160</v>
      </c>
      <c r="V18" s="125"/>
      <c r="W18" s="125">
        <f t="shared" si="0"/>
        <v>165</v>
      </c>
      <c r="X18" s="125"/>
      <c r="Y18" s="125">
        <f t="shared" si="0"/>
        <v>209</v>
      </c>
      <c r="Z18" s="125"/>
      <c r="AA18" s="125">
        <f t="shared" si="0"/>
        <v>164</v>
      </c>
      <c r="AB18" s="125"/>
      <c r="AC18" s="125">
        <f t="shared" si="0"/>
        <v>129</v>
      </c>
      <c r="AD18" s="125"/>
      <c r="AE18" s="125">
        <f t="shared" si="0"/>
        <v>148</v>
      </c>
      <c r="AF18" s="125"/>
      <c r="AG18" s="125">
        <f t="shared" si="0"/>
        <v>191</v>
      </c>
      <c r="AH18" s="125">
        <f t="shared" si="0"/>
        <v>218</v>
      </c>
      <c r="AI18" s="125">
        <f t="shared" si="0"/>
        <v>232</v>
      </c>
      <c r="AJ18" s="125">
        <f t="shared" si="0"/>
        <v>254</v>
      </c>
      <c r="AK18" s="125">
        <f t="shared" si="0"/>
        <v>243</v>
      </c>
      <c r="AL18" s="125">
        <f t="shared" si="0"/>
        <v>233</v>
      </c>
      <c r="AM18" s="125">
        <f t="shared" si="0"/>
        <v>238</v>
      </c>
      <c r="AN18" s="125">
        <f t="shared" si="0"/>
        <v>228</v>
      </c>
      <c r="AO18" s="125">
        <f t="shared" si="0"/>
        <v>199</v>
      </c>
      <c r="AP18" s="125">
        <f t="shared" si="0"/>
        <v>173</v>
      </c>
      <c r="AQ18" s="125">
        <f t="shared" si="0"/>
        <v>152</v>
      </c>
      <c r="AR18" s="197">
        <f t="shared" si="0"/>
        <v>138</v>
      </c>
      <c r="AS18" s="197">
        <f t="shared" si="0"/>
        <v>164</v>
      </c>
      <c r="AT18" s="197">
        <f t="shared" si="0"/>
        <v>159</v>
      </c>
      <c r="AU18" s="197">
        <f t="shared" si="0"/>
        <v>166</v>
      </c>
      <c r="AV18" s="197">
        <f>AV16-AV17</f>
        <v>193</v>
      </c>
    </row>
    <row r="19" spans="1:48" x14ac:dyDescent="0.2">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211"/>
      <c r="AS19" s="211"/>
    </row>
    <row r="20" spans="1:48" s="48" customFormat="1" x14ac:dyDescent="0.2">
      <c r="A20" s="46" t="s">
        <v>74</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T20" s="47"/>
      <c r="AU20" s="47"/>
      <c r="AV20" s="47"/>
    </row>
    <row r="21" spans="1:48" s="48" customFormat="1" x14ac:dyDescent="0.2">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row>
    <row r="22" spans="1:48" s="48" customFormat="1" x14ac:dyDescent="0.2">
      <c r="A22" s="49"/>
      <c r="B22" s="49">
        <v>2002</v>
      </c>
      <c r="C22" s="49"/>
      <c r="D22" s="49"/>
      <c r="E22" s="49"/>
      <c r="F22" s="49">
        <v>2003</v>
      </c>
      <c r="G22" s="49"/>
      <c r="H22" s="49"/>
      <c r="I22" s="49"/>
      <c r="J22" s="49">
        <v>2004</v>
      </c>
      <c r="K22" s="49"/>
      <c r="L22" s="50"/>
      <c r="M22" s="50"/>
      <c r="N22" s="49">
        <v>2005</v>
      </c>
      <c r="O22" s="50"/>
      <c r="P22" s="50"/>
      <c r="Q22" s="50"/>
      <c r="R22" s="49">
        <v>2006</v>
      </c>
      <c r="S22" s="50"/>
      <c r="T22" s="50"/>
      <c r="U22" s="50"/>
      <c r="V22" s="49">
        <v>2007</v>
      </c>
      <c r="W22" s="50"/>
      <c r="X22" s="50"/>
      <c r="Y22" s="50"/>
      <c r="Z22" s="49">
        <v>2008</v>
      </c>
      <c r="AA22" s="50"/>
      <c r="AB22" s="50"/>
      <c r="AC22" s="50"/>
      <c r="AD22" s="49">
        <v>2009</v>
      </c>
      <c r="AE22" s="50"/>
      <c r="AF22" s="50"/>
      <c r="AG22" s="50"/>
      <c r="AH22" s="49">
        <v>2010</v>
      </c>
      <c r="AI22" s="50"/>
      <c r="AJ22" s="50"/>
      <c r="AK22" s="50"/>
      <c r="AL22" s="49">
        <v>2011</v>
      </c>
      <c r="AM22" s="50"/>
      <c r="AN22" s="50"/>
      <c r="AO22" s="50"/>
      <c r="AP22" s="49">
        <v>2012</v>
      </c>
      <c r="AQ22" s="50"/>
      <c r="AT22" s="107">
        <v>2013</v>
      </c>
    </row>
    <row r="23" spans="1:48" s="48" customFormat="1" x14ac:dyDescent="0.2">
      <c r="A23" s="51"/>
      <c r="B23" s="52" t="s">
        <v>15</v>
      </c>
      <c r="C23" s="52" t="s">
        <v>16</v>
      </c>
      <c r="D23" s="52" t="s">
        <v>17</v>
      </c>
      <c r="E23" s="52" t="s">
        <v>18</v>
      </c>
      <c r="F23" s="52" t="s">
        <v>15</v>
      </c>
      <c r="G23" s="52" t="s">
        <v>16</v>
      </c>
      <c r="H23" s="52" t="s">
        <v>17</v>
      </c>
      <c r="I23" s="52" t="s">
        <v>18</v>
      </c>
      <c r="J23" s="52" t="s">
        <v>15</v>
      </c>
      <c r="K23" s="52" t="s">
        <v>16</v>
      </c>
      <c r="L23" s="52" t="s">
        <v>17</v>
      </c>
      <c r="M23" s="52" t="s">
        <v>18</v>
      </c>
      <c r="N23" s="52" t="s">
        <v>15</v>
      </c>
      <c r="O23" s="52" t="s">
        <v>16</v>
      </c>
      <c r="P23" s="52" t="s">
        <v>17</v>
      </c>
      <c r="Q23" s="52" t="s">
        <v>18</v>
      </c>
      <c r="R23" s="52" t="s">
        <v>15</v>
      </c>
      <c r="S23" s="52" t="s">
        <v>16</v>
      </c>
      <c r="T23" s="52" t="s">
        <v>17</v>
      </c>
      <c r="U23" s="52" t="s">
        <v>18</v>
      </c>
      <c r="V23" s="52" t="s">
        <v>15</v>
      </c>
      <c r="W23" s="52" t="s">
        <v>16</v>
      </c>
      <c r="X23" s="52" t="s">
        <v>17</v>
      </c>
      <c r="Y23" s="52" t="s">
        <v>18</v>
      </c>
      <c r="Z23" s="52" t="s">
        <v>15</v>
      </c>
      <c r="AA23" s="52" t="s">
        <v>16</v>
      </c>
      <c r="AB23" s="52" t="s">
        <v>17</v>
      </c>
      <c r="AC23" s="52" t="s">
        <v>18</v>
      </c>
      <c r="AD23" s="52" t="s">
        <v>15</v>
      </c>
      <c r="AE23" s="52" t="s">
        <v>16</v>
      </c>
      <c r="AF23" s="52" t="s">
        <v>17</v>
      </c>
      <c r="AG23" s="52" t="s">
        <v>18</v>
      </c>
      <c r="AH23" s="52" t="s">
        <v>15</v>
      </c>
      <c r="AI23" s="52" t="s">
        <v>16</v>
      </c>
      <c r="AJ23" s="52" t="s">
        <v>17</v>
      </c>
      <c r="AK23" s="52" t="s">
        <v>18</v>
      </c>
      <c r="AL23" s="52" t="s">
        <v>15</v>
      </c>
      <c r="AM23" s="52" t="s">
        <v>16</v>
      </c>
      <c r="AN23" s="52" t="s">
        <v>17</v>
      </c>
      <c r="AO23" s="52" t="s">
        <v>18</v>
      </c>
      <c r="AP23" s="52" t="s">
        <v>15</v>
      </c>
      <c r="AQ23" s="52" t="s">
        <v>16</v>
      </c>
      <c r="AR23" s="52" t="s">
        <v>17</v>
      </c>
      <c r="AS23" s="52" t="s">
        <v>18</v>
      </c>
      <c r="AT23" s="52" t="s">
        <v>15</v>
      </c>
      <c r="AU23" s="52" t="s">
        <v>16</v>
      </c>
      <c r="AV23" s="52" t="s">
        <v>17</v>
      </c>
    </row>
    <row r="24" spans="1:48" s="63" customFormat="1" x14ac:dyDescent="0.2">
      <c r="A24" s="61" t="s">
        <v>4</v>
      </c>
      <c r="B24" s="62"/>
      <c r="C24" s="62"/>
      <c r="D24" s="62"/>
      <c r="E24" s="62"/>
      <c r="F24" s="62"/>
      <c r="G24" s="62"/>
      <c r="H24" s="62"/>
      <c r="I24" s="62"/>
      <c r="J24" s="62"/>
      <c r="K24" s="62">
        <v>13</v>
      </c>
      <c r="L24" s="62"/>
      <c r="M24" s="62">
        <v>49</v>
      </c>
      <c r="N24" s="62"/>
      <c r="O24" s="62">
        <v>71</v>
      </c>
      <c r="P24" s="62"/>
      <c r="Q24" s="62">
        <v>68</v>
      </c>
      <c r="R24" s="62"/>
      <c r="S24" s="62">
        <v>65</v>
      </c>
      <c r="T24" s="62"/>
      <c r="U24" s="62">
        <v>81</v>
      </c>
      <c r="V24" s="62"/>
      <c r="W24" s="62">
        <v>91</v>
      </c>
      <c r="X24" s="62"/>
      <c r="Y24" s="62">
        <v>103</v>
      </c>
      <c r="Z24" s="62"/>
      <c r="AA24" s="62">
        <v>95</v>
      </c>
      <c r="AB24" s="62"/>
      <c r="AC24" s="62">
        <v>76</v>
      </c>
      <c r="AD24" s="62"/>
      <c r="AE24" s="62">
        <v>71</v>
      </c>
      <c r="AF24" s="62"/>
      <c r="AG24" s="62">
        <v>57</v>
      </c>
      <c r="AH24" s="62">
        <v>64</v>
      </c>
      <c r="AI24" s="62">
        <v>62</v>
      </c>
      <c r="AJ24" s="62">
        <v>76</v>
      </c>
      <c r="AK24" s="62">
        <v>76</v>
      </c>
      <c r="AL24" s="62">
        <v>71</v>
      </c>
      <c r="AM24" s="62">
        <v>77</v>
      </c>
      <c r="AN24" s="62">
        <v>66</v>
      </c>
      <c r="AO24" s="62">
        <v>69</v>
      </c>
      <c r="AP24" s="62">
        <v>65</v>
      </c>
      <c r="AQ24" s="62">
        <v>56</v>
      </c>
      <c r="AR24" s="63">
        <v>54</v>
      </c>
      <c r="AS24" s="63">
        <v>56</v>
      </c>
      <c r="AT24" s="63">
        <v>57</v>
      </c>
      <c r="AU24" s="63">
        <v>61</v>
      </c>
      <c r="AV24" s="63">
        <v>65</v>
      </c>
    </row>
    <row r="25" spans="1:48" s="63" customFormat="1" x14ac:dyDescent="0.2">
      <c r="A25" s="61" t="s">
        <v>1</v>
      </c>
      <c r="B25" s="62"/>
      <c r="C25" s="62"/>
      <c r="D25" s="62"/>
      <c r="E25" s="62"/>
      <c r="F25" s="62"/>
      <c r="G25" s="62"/>
      <c r="H25" s="62"/>
      <c r="I25" s="62"/>
      <c r="J25" s="62"/>
      <c r="K25" s="62">
        <v>2</v>
      </c>
      <c r="L25" s="62"/>
      <c r="M25" s="62">
        <v>2</v>
      </c>
      <c r="N25" s="62"/>
      <c r="O25" s="62">
        <v>3</v>
      </c>
      <c r="P25" s="62"/>
      <c r="Q25" s="62">
        <v>15</v>
      </c>
      <c r="R25" s="62"/>
      <c r="S25" s="62">
        <v>17</v>
      </c>
      <c r="T25" s="62"/>
      <c r="U25" s="62">
        <v>22</v>
      </c>
      <c r="V25" s="62"/>
      <c r="W25" s="62">
        <v>28</v>
      </c>
      <c r="X25" s="62"/>
      <c r="Y25" s="62">
        <v>25</v>
      </c>
      <c r="Z25" s="62"/>
      <c r="AA25" s="62">
        <v>43</v>
      </c>
      <c r="AB25" s="62"/>
      <c r="AC25" s="62">
        <v>67</v>
      </c>
      <c r="AD25" s="62"/>
      <c r="AE25" s="62">
        <v>57</v>
      </c>
      <c r="AF25" s="62"/>
      <c r="AG25" s="62">
        <v>47</v>
      </c>
      <c r="AH25" s="62">
        <v>46</v>
      </c>
      <c r="AI25" s="62">
        <v>40</v>
      </c>
      <c r="AJ25" s="62">
        <v>29</v>
      </c>
      <c r="AK25" s="62">
        <v>31</v>
      </c>
      <c r="AL25" s="62">
        <v>32</v>
      </c>
      <c r="AM25" s="62">
        <v>35</v>
      </c>
      <c r="AN25" s="62">
        <v>35</v>
      </c>
      <c r="AO25" s="62">
        <v>33</v>
      </c>
      <c r="AP25" s="62">
        <v>31</v>
      </c>
      <c r="AQ25" s="62">
        <v>28</v>
      </c>
      <c r="AR25" s="63">
        <v>27</v>
      </c>
      <c r="AS25" s="63">
        <v>26</v>
      </c>
      <c r="AT25" s="63">
        <v>25</v>
      </c>
      <c r="AU25" s="63">
        <v>26</v>
      </c>
      <c r="AV25" s="63">
        <v>22</v>
      </c>
    </row>
    <row r="26" spans="1:48" s="63" customFormat="1" x14ac:dyDescent="0.2">
      <c r="A26" s="64" t="s">
        <v>2</v>
      </c>
      <c r="B26" s="65"/>
      <c r="C26" s="65"/>
      <c r="D26" s="65"/>
      <c r="E26" s="65"/>
      <c r="F26" s="65"/>
      <c r="G26" s="65"/>
      <c r="H26" s="65"/>
      <c r="I26" s="65"/>
      <c r="J26" s="65"/>
      <c r="K26" s="65">
        <f t="shared" ref="K26:AU26" si="1">K24-K25</f>
        <v>11</v>
      </c>
      <c r="L26" s="65"/>
      <c r="M26" s="65">
        <f t="shared" si="1"/>
        <v>47</v>
      </c>
      <c r="N26" s="65"/>
      <c r="O26" s="65">
        <f t="shared" si="1"/>
        <v>68</v>
      </c>
      <c r="P26" s="65"/>
      <c r="Q26" s="65">
        <f t="shared" si="1"/>
        <v>53</v>
      </c>
      <c r="R26" s="65"/>
      <c r="S26" s="65">
        <f t="shared" si="1"/>
        <v>48</v>
      </c>
      <c r="T26" s="65"/>
      <c r="U26" s="65">
        <f t="shared" si="1"/>
        <v>59</v>
      </c>
      <c r="V26" s="65"/>
      <c r="W26" s="65">
        <f t="shared" si="1"/>
        <v>63</v>
      </c>
      <c r="X26" s="65"/>
      <c r="Y26" s="65">
        <f t="shared" si="1"/>
        <v>78</v>
      </c>
      <c r="Z26" s="65"/>
      <c r="AA26" s="65">
        <f t="shared" si="1"/>
        <v>52</v>
      </c>
      <c r="AB26" s="65"/>
      <c r="AC26" s="65">
        <f t="shared" si="1"/>
        <v>9</v>
      </c>
      <c r="AD26" s="65"/>
      <c r="AE26" s="65">
        <f t="shared" si="1"/>
        <v>14</v>
      </c>
      <c r="AF26" s="65"/>
      <c r="AG26" s="65">
        <f t="shared" si="1"/>
        <v>10</v>
      </c>
      <c r="AH26" s="65">
        <f t="shared" si="1"/>
        <v>18</v>
      </c>
      <c r="AI26" s="65">
        <f t="shared" si="1"/>
        <v>22</v>
      </c>
      <c r="AJ26" s="65">
        <f t="shared" si="1"/>
        <v>47</v>
      </c>
      <c r="AK26" s="65">
        <f t="shared" si="1"/>
        <v>45</v>
      </c>
      <c r="AL26" s="65">
        <f t="shared" si="1"/>
        <v>39</v>
      </c>
      <c r="AM26" s="65">
        <f t="shared" si="1"/>
        <v>42</v>
      </c>
      <c r="AN26" s="65">
        <f t="shared" si="1"/>
        <v>31</v>
      </c>
      <c r="AO26" s="65">
        <f t="shared" si="1"/>
        <v>36</v>
      </c>
      <c r="AP26" s="65">
        <f t="shared" si="1"/>
        <v>34</v>
      </c>
      <c r="AQ26" s="65">
        <f t="shared" si="1"/>
        <v>28</v>
      </c>
      <c r="AR26" s="65">
        <f t="shared" si="1"/>
        <v>27</v>
      </c>
      <c r="AS26" s="65">
        <f t="shared" si="1"/>
        <v>30</v>
      </c>
      <c r="AT26" s="65">
        <f t="shared" si="1"/>
        <v>32</v>
      </c>
      <c r="AU26" s="65">
        <f t="shared" si="1"/>
        <v>35</v>
      </c>
      <c r="AV26" s="65">
        <f>AV24-AV25</f>
        <v>43</v>
      </c>
    </row>
    <row r="27" spans="1:48" x14ac:dyDescent="0.2">
      <c r="AR27" s="211"/>
      <c r="AS27" s="211"/>
    </row>
    <row r="28" spans="1:48" s="33" customFormat="1" x14ac:dyDescent="0.2">
      <c r="A28" s="31" t="s">
        <v>52</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T28" s="32"/>
      <c r="AU28" s="32"/>
      <c r="AV28" s="32"/>
    </row>
    <row r="29" spans="1:48" s="33" customFormat="1" x14ac:dyDescent="0.2">
      <c r="A29" s="3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row>
    <row r="30" spans="1:48" s="33" customFormat="1" x14ac:dyDescent="0.2">
      <c r="A30" s="35"/>
      <c r="B30" s="35">
        <v>2002</v>
      </c>
      <c r="C30" s="35"/>
      <c r="D30" s="35"/>
      <c r="E30" s="35"/>
      <c r="F30" s="35">
        <v>2003</v>
      </c>
      <c r="G30" s="35"/>
      <c r="H30" s="35"/>
      <c r="I30" s="35"/>
      <c r="J30" s="35">
        <v>2004</v>
      </c>
      <c r="K30" s="35"/>
      <c r="L30" s="34"/>
      <c r="M30" s="34"/>
      <c r="N30" s="35">
        <v>2005</v>
      </c>
      <c r="O30" s="34"/>
      <c r="P30" s="34"/>
      <c r="Q30" s="34"/>
      <c r="R30" s="35">
        <v>2006</v>
      </c>
      <c r="S30" s="34"/>
      <c r="T30" s="34"/>
      <c r="U30" s="34"/>
      <c r="V30" s="35">
        <v>2007</v>
      </c>
      <c r="W30" s="34"/>
      <c r="X30" s="34"/>
      <c r="Y30" s="34"/>
      <c r="Z30" s="35">
        <v>2008</v>
      </c>
      <c r="AA30" s="34"/>
      <c r="AB30" s="34"/>
      <c r="AC30" s="34"/>
      <c r="AD30" s="35">
        <v>2009</v>
      </c>
      <c r="AE30" s="34"/>
      <c r="AF30" s="34"/>
      <c r="AG30" s="34"/>
      <c r="AH30" s="35">
        <v>2010</v>
      </c>
      <c r="AI30" s="34"/>
      <c r="AJ30" s="34"/>
      <c r="AK30" s="34"/>
      <c r="AL30" s="35">
        <v>2011</v>
      </c>
      <c r="AM30" s="34"/>
      <c r="AN30" s="34"/>
      <c r="AO30" s="34"/>
      <c r="AP30" s="35">
        <v>2012</v>
      </c>
      <c r="AQ30" s="34"/>
    </row>
    <row r="31" spans="1:48" s="33" customFormat="1" x14ac:dyDescent="0.2">
      <c r="A31" s="35"/>
      <c r="B31" s="130" t="s">
        <v>15</v>
      </c>
      <c r="C31" s="130" t="s">
        <v>16</v>
      </c>
      <c r="D31" s="130" t="s">
        <v>17</v>
      </c>
      <c r="E31" s="130" t="s">
        <v>18</v>
      </c>
      <c r="F31" s="130" t="s">
        <v>15</v>
      </c>
      <c r="G31" s="130" t="s">
        <v>16</v>
      </c>
      <c r="H31" s="130" t="s">
        <v>17</v>
      </c>
      <c r="I31" s="130" t="s">
        <v>18</v>
      </c>
      <c r="J31" s="130" t="s">
        <v>15</v>
      </c>
      <c r="K31" s="130" t="s">
        <v>16</v>
      </c>
      <c r="L31" s="130" t="s">
        <v>17</v>
      </c>
      <c r="M31" s="130" t="s">
        <v>18</v>
      </c>
      <c r="N31" s="130" t="s">
        <v>15</v>
      </c>
      <c r="O31" s="130" t="s">
        <v>16</v>
      </c>
      <c r="P31" s="130" t="s">
        <v>17</v>
      </c>
      <c r="Q31" s="130" t="s">
        <v>18</v>
      </c>
      <c r="R31" s="130" t="s">
        <v>15</v>
      </c>
      <c r="S31" s="130" t="s">
        <v>16</v>
      </c>
      <c r="T31" s="130" t="s">
        <v>17</v>
      </c>
      <c r="U31" s="130" t="s">
        <v>18</v>
      </c>
      <c r="V31" s="130" t="s">
        <v>15</v>
      </c>
      <c r="W31" s="130" t="s">
        <v>16</v>
      </c>
      <c r="X31" s="130" t="s">
        <v>17</v>
      </c>
      <c r="Y31" s="130" t="s">
        <v>18</v>
      </c>
      <c r="Z31" s="130" t="s">
        <v>15</v>
      </c>
      <c r="AA31" s="130" t="s">
        <v>16</v>
      </c>
      <c r="AB31" s="130" t="s">
        <v>17</v>
      </c>
      <c r="AC31" s="130" t="s">
        <v>18</v>
      </c>
      <c r="AD31" s="130" t="s">
        <v>15</v>
      </c>
      <c r="AE31" s="130" t="s">
        <v>16</v>
      </c>
      <c r="AF31" s="130" t="s">
        <v>17</v>
      </c>
      <c r="AG31" s="130" t="s">
        <v>18</v>
      </c>
      <c r="AH31" s="130" t="s">
        <v>15</v>
      </c>
      <c r="AI31" s="130" t="s">
        <v>16</v>
      </c>
      <c r="AJ31" s="130" t="s">
        <v>17</v>
      </c>
      <c r="AK31" s="130" t="s">
        <v>18</v>
      </c>
      <c r="AL31" s="130" t="s">
        <v>15</v>
      </c>
      <c r="AM31" s="130" t="s">
        <v>16</v>
      </c>
      <c r="AN31" s="130" t="s">
        <v>17</v>
      </c>
      <c r="AO31" s="130" t="s">
        <v>18</v>
      </c>
      <c r="AP31" s="130" t="s">
        <v>15</v>
      </c>
      <c r="AQ31" s="130" t="s">
        <v>16</v>
      </c>
      <c r="AR31" s="37" t="s">
        <v>17</v>
      </c>
      <c r="AS31" s="37" t="s">
        <v>18</v>
      </c>
      <c r="AT31" s="37" t="s">
        <v>15</v>
      </c>
      <c r="AU31" s="37" t="s">
        <v>16</v>
      </c>
      <c r="AV31" s="37" t="s">
        <v>17</v>
      </c>
    </row>
    <row r="32" spans="1:48" s="43" customFormat="1" x14ac:dyDescent="0.2">
      <c r="A32" s="136" t="s">
        <v>4</v>
      </c>
      <c r="B32" s="137"/>
      <c r="C32" s="137">
        <v>59</v>
      </c>
      <c r="D32" s="137"/>
      <c r="E32" s="137">
        <v>55</v>
      </c>
      <c r="F32" s="137"/>
      <c r="G32" s="137">
        <v>62</v>
      </c>
      <c r="H32" s="137"/>
      <c r="I32" s="137">
        <v>61</v>
      </c>
      <c r="J32" s="137"/>
      <c r="K32" s="137">
        <v>72</v>
      </c>
      <c r="L32" s="137"/>
      <c r="M32" s="137">
        <v>106</v>
      </c>
      <c r="N32" s="137"/>
      <c r="O32" s="137">
        <v>118</v>
      </c>
      <c r="P32" s="137"/>
      <c r="Q32" s="137">
        <v>118</v>
      </c>
      <c r="R32" s="137"/>
      <c r="S32" s="137">
        <v>121</v>
      </c>
      <c r="T32" s="137"/>
      <c r="U32" s="137">
        <v>136</v>
      </c>
      <c r="V32" s="137"/>
      <c r="W32" s="137">
        <v>160</v>
      </c>
      <c r="X32" s="137"/>
      <c r="Y32" s="137">
        <v>172</v>
      </c>
      <c r="Z32" s="137"/>
      <c r="AA32" s="137">
        <v>163</v>
      </c>
      <c r="AB32" s="137"/>
      <c r="AC32" s="137">
        <v>178</v>
      </c>
      <c r="AD32" s="137"/>
      <c r="AE32" s="137">
        <v>165</v>
      </c>
      <c r="AF32" s="137"/>
      <c r="AG32" s="137">
        <v>150</v>
      </c>
      <c r="AH32" s="137">
        <v>157</v>
      </c>
      <c r="AI32" s="137">
        <v>159</v>
      </c>
      <c r="AJ32" s="137">
        <v>165</v>
      </c>
      <c r="AK32" s="137">
        <v>158</v>
      </c>
      <c r="AL32" s="137">
        <v>149</v>
      </c>
      <c r="AM32" s="137">
        <v>157</v>
      </c>
      <c r="AN32" s="137">
        <v>148</v>
      </c>
      <c r="AO32" s="137">
        <v>158</v>
      </c>
      <c r="AP32" s="137">
        <v>152</v>
      </c>
      <c r="AQ32" s="137">
        <v>144</v>
      </c>
      <c r="AR32" s="43">
        <v>137</v>
      </c>
      <c r="AS32" s="43">
        <v>147</v>
      </c>
      <c r="AT32" s="43">
        <v>157</v>
      </c>
      <c r="AU32" s="43">
        <v>171</v>
      </c>
      <c r="AV32" s="43">
        <v>194</v>
      </c>
    </row>
    <row r="33" spans="1:48" s="43" customFormat="1" x14ac:dyDescent="0.2">
      <c r="A33" s="38" t="s">
        <v>1</v>
      </c>
      <c r="B33" s="39"/>
      <c r="C33" s="39">
        <v>42</v>
      </c>
      <c r="D33" s="39"/>
      <c r="E33" s="39">
        <v>42</v>
      </c>
      <c r="F33" s="39"/>
      <c r="G33" s="39">
        <v>52</v>
      </c>
      <c r="H33" s="39"/>
      <c r="I33" s="39">
        <v>42</v>
      </c>
      <c r="J33" s="39"/>
      <c r="K33" s="39">
        <v>32</v>
      </c>
      <c r="L33" s="39"/>
      <c r="M33" s="39">
        <v>34</v>
      </c>
      <c r="N33" s="39"/>
      <c r="O33" s="39">
        <v>34</v>
      </c>
      <c r="P33" s="39"/>
      <c r="Q33" s="39">
        <v>47</v>
      </c>
      <c r="R33" s="39"/>
      <c r="S33" s="39">
        <v>54</v>
      </c>
      <c r="T33" s="39"/>
      <c r="U33" s="39">
        <v>59</v>
      </c>
      <c r="V33" s="39"/>
      <c r="W33" s="39">
        <v>66</v>
      </c>
      <c r="X33" s="39"/>
      <c r="Y33" s="39">
        <v>65</v>
      </c>
      <c r="Z33" s="39"/>
      <c r="AA33" s="39">
        <v>95</v>
      </c>
      <c r="AB33" s="39"/>
      <c r="AC33" s="39">
        <v>133</v>
      </c>
      <c r="AD33" s="39"/>
      <c r="AE33" s="39">
        <v>116</v>
      </c>
      <c r="AF33" s="39"/>
      <c r="AG33" s="39">
        <v>102</v>
      </c>
      <c r="AH33" s="39">
        <v>107</v>
      </c>
      <c r="AI33" s="39">
        <v>96</v>
      </c>
      <c r="AJ33" s="39">
        <v>91</v>
      </c>
      <c r="AK33" s="39">
        <v>91</v>
      </c>
      <c r="AL33" s="39">
        <v>84</v>
      </c>
      <c r="AM33" s="39">
        <v>89</v>
      </c>
      <c r="AN33" s="39">
        <v>86</v>
      </c>
      <c r="AO33" s="39">
        <v>87</v>
      </c>
      <c r="AP33" s="39">
        <v>85</v>
      </c>
      <c r="AQ33" s="39">
        <v>81</v>
      </c>
      <c r="AR33" s="43">
        <v>78</v>
      </c>
      <c r="AS33" s="43">
        <v>69</v>
      </c>
      <c r="AT33" s="43">
        <v>69</v>
      </c>
      <c r="AU33" s="43">
        <v>71</v>
      </c>
      <c r="AV33" s="43">
        <v>73</v>
      </c>
    </row>
    <row r="34" spans="1:48" s="43" customFormat="1" x14ac:dyDescent="0.2">
      <c r="A34" s="67" t="s">
        <v>2</v>
      </c>
      <c r="B34" s="45"/>
      <c r="C34" s="45">
        <f t="shared" ref="C34:K34" si="2">C32-C33</f>
        <v>17</v>
      </c>
      <c r="D34" s="45"/>
      <c r="E34" s="45">
        <f t="shared" si="2"/>
        <v>13</v>
      </c>
      <c r="F34" s="45"/>
      <c r="G34" s="45">
        <f t="shared" si="2"/>
        <v>10</v>
      </c>
      <c r="H34" s="45"/>
      <c r="I34" s="45">
        <f t="shared" si="2"/>
        <v>19</v>
      </c>
      <c r="J34" s="45"/>
      <c r="K34" s="45">
        <f t="shared" si="2"/>
        <v>40</v>
      </c>
      <c r="L34" s="45"/>
      <c r="M34" s="45">
        <f t="shared" ref="M34:AU34" si="3">M32-M33</f>
        <v>72</v>
      </c>
      <c r="N34" s="45"/>
      <c r="O34" s="45">
        <f t="shared" si="3"/>
        <v>84</v>
      </c>
      <c r="P34" s="45"/>
      <c r="Q34" s="45">
        <f t="shared" si="3"/>
        <v>71</v>
      </c>
      <c r="R34" s="45"/>
      <c r="S34" s="45">
        <f t="shared" si="3"/>
        <v>67</v>
      </c>
      <c r="T34" s="45"/>
      <c r="U34" s="45">
        <f t="shared" si="3"/>
        <v>77</v>
      </c>
      <c r="V34" s="45"/>
      <c r="W34" s="45">
        <f t="shared" si="3"/>
        <v>94</v>
      </c>
      <c r="X34" s="45"/>
      <c r="Y34" s="45">
        <f t="shared" si="3"/>
        <v>107</v>
      </c>
      <c r="Z34" s="45"/>
      <c r="AA34" s="45">
        <f t="shared" si="3"/>
        <v>68</v>
      </c>
      <c r="AB34" s="45"/>
      <c r="AC34" s="45">
        <f t="shared" si="3"/>
        <v>45</v>
      </c>
      <c r="AD34" s="45"/>
      <c r="AE34" s="45">
        <f t="shared" si="3"/>
        <v>49</v>
      </c>
      <c r="AF34" s="45"/>
      <c r="AG34" s="45">
        <f t="shared" si="3"/>
        <v>48</v>
      </c>
      <c r="AH34" s="45">
        <f t="shared" si="3"/>
        <v>50</v>
      </c>
      <c r="AI34" s="45">
        <f t="shared" si="3"/>
        <v>63</v>
      </c>
      <c r="AJ34" s="45">
        <f t="shared" si="3"/>
        <v>74</v>
      </c>
      <c r="AK34" s="45">
        <f t="shared" si="3"/>
        <v>67</v>
      </c>
      <c r="AL34" s="45">
        <f t="shared" si="3"/>
        <v>65</v>
      </c>
      <c r="AM34" s="45">
        <f t="shared" si="3"/>
        <v>68</v>
      </c>
      <c r="AN34" s="45">
        <f t="shared" si="3"/>
        <v>62</v>
      </c>
      <c r="AO34" s="45">
        <f t="shared" si="3"/>
        <v>71</v>
      </c>
      <c r="AP34" s="45">
        <f t="shared" si="3"/>
        <v>67</v>
      </c>
      <c r="AQ34" s="45">
        <f t="shared" si="3"/>
        <v>63</v>
      </c>
      <c r="AR34" s="45">
        <f t="shared" si="3"/>
        <v>59</v>
      </c>
      <c r="AS34" s="45">
        <f t="shared" si="3"/>
        <v>78</v>
      </c>
      <c r="AT34" s="45">
        <f t="shared" si="3"/>
        <v>88</v>
      </c>
      <c r="AU34" s="45">
        <f t="shared" si="3"/>
        <v>100</v>
      </c>
      <c r="AV34" s="45">
        <f>AV32-AV33</f>
        <v>121</v>
      </c>
    </row>
    <row r="37" spans="1:48" x14ac:dyDescent="0.2">
      <c r="A37" s="1" t="s">
        <v>23</v>
      </c>
    </row>
    <row r="39" spans="1:48" x14ac:dyDescent="0.2">
      <c r="A39" s="46" t="s">
        <v>219</v>
      </c>
      <c r="B39" s="47"/>
      <c r="C39" s="47"/>
      <c r="D39" s="47"/>
      <c r="E39" s="47"/>
      <c r="F39" s="47"/>
      <c r="G39" s="47"/>
      <c r="H39" s="47"/>
      <c r="I39" s="47"/>
      <c r="J39" s="47"/>
      <c r="K39" s="47"/>
      <c r="L39" s="47"/>
      <c r="M39" s="47"/>
      <c r="N39" s="5"/>
      <c r="O39" s="5"/>
      <c r="P39" s="5"/>
      <c r="Q39" s="5"/>
      <c r="R39" s="12"/>
      <c r="S39" s="12"/>
      <c r="T39" s="14"/>
      <c r="U39" s="19"/>
    </row>
    <row r="40" spans="1:48" x14ac:dyDescent="0.2">
      <c r="A40" s="49"/>
      <c r="B40" s="49"/>
      <c r="C40" s="50"/>
      <c r="D40" s="50"/>
      <c r="E40" s="50"/>
      <c r="F40" s="50"/>
      <c r="G40" s="50"/>
      <c r="H40" s="50"/>
      <c r="I40" s="50"/>
      <c r="J40" s="50"/>
      <c r="K40" s="50"/>
      <c r="L40" s="50"/>
      <c r="M40" s="50"/>
      <c r="N40" s="5"/>
      <c r="O40" s="5"/>
      <c r="P40" s="5"/>
      <c r="Q40" s="5"/>
      <c r="R40" s="12"/>
      <c r="S40" s="12"/>
      <c r="T40" s="19"/>
      <c r="U40" s="19"/>
      <c r="AC40" s="19"/>
    </row>
    <row r="41" spans="1:48" x14ac:dyDescent="0.2">
      <c r="A41" s="98"/>
      <c r="B41" s="52">
        <v>2002</v>
      </c>
      <c r="C41" s="52">
        <v>2003</v>
      </c>
      <c r="D41" s="52">
        <v>2004</v>
      </c>
      <c r="E41" s="52">
        <v>2005</v>
      </c>
      <c r="F41" s="52">
        <v>2006</v>
      </c>
      <c r="G41" s="52">
        <v>2007</v>
      </c>
      <c r="H41" s="52">
        <v>2008</v>
      </c>
      <c r="I41" s="52">
        <v>2009</v>
      </c>
      <c r="J41" s="52">
        <v>2010</v>
      </c>
      <c r="K41" s="52">
        <v>2011</v>
      </c>
      <c r="L41" s="51">
        <v>2012</v>
      </c>
      <c r="M41" s="51">
        <v>2013</v>
      </c>
      <c r="N41" s="5"/>
      <c r="O41" s="5"/>
      <c r="P41" s="5"/>
      <c r="Q41" s="5"/>
      <c r="R41" s="12"/>
      <c r="S41" s="12"/>
      <c r="T41" s="19"/>
      <c r="U41" s="19"/>
      <c r="AC41" s="19"/>
    </row>
    <row r="42" spans="1:48" x14ac:dyDescent="0.2">
      <c r="A42" s="107" t="s">
        <v>20</v>
      </c>
      <c r="B42" s="109"/>
      <c r="C42" s="109"/>
      <c r="D42" s="109"/>
      <c r="E42" s="109"/>
      <c r="F42" s="109"/>
      <c r="G42" s="109"/>
      <c r="H42" s="109"/>
      <c r="I42" s="109"/>
      <c r="J42" s="109">
        <f>AH16</f>
        <v>553</v>
      </c>
      <c r="K42" s="109">
        <f>AL16</f>
        <v>540</v>
      </c>
      <c r="L42" s="48">
        <f>AP16</f>
        <v>506</v>
      </c>
      <c r="M42" s="48">
        <f>AT16</f>
        <v>455</v>
      </c>
      <c r="N42" s="22"/>
    </row>
    <row r="43" spans="1:48" x14ac:dyDescent="0.2">
      <c r="A43" s="107" t="s">
        <v>21</v>
      </c>
      <c r="B43" s="109"/>
      <c r="C43" s="109"/>
      <c r="D43" s="109"/>
      <c r="E43" s="109"/>
      <c r="F43" s="109"/>
      <c r="G43" s="109"/>
      <c r="H43" s="109"/>
      <c r="I43" s="109"/>
      <c r="J43" s="109">
        <f>AH17</f>
        <v>335</v>
      </c>
      <c r="K43" s="109">
        <f>AL17</f>
        <v>307</v>
      </c>
      <c r="L43" s="48">
        <f>AP17</f>
        <v>333</v>
      </c>
      <c r="M43" s="48">
        <f>AT17</f>
        <v>296</v>
      </c>
      <c r="N43" s="22"/>
    </row>
    <row r="44" spans="1:48" x14ac:dyDescent="0.2">
      <c r="A44" s="107" t="s">
        <v>22</v>
      </c>
      <c r="B44" s="109"/>
      <c r="C44" s="109"/>
      <c r="D44" s="109"/>
      <c r="E44" s="109"/>
      <c r="F44" s="109"/>
      <c r="G44" s="109"/>
      <c r="H44" s="109"/>
      <c r="I44" s="109"/>
      <c r="J44" s="109">
        <f>J42-J43</f>
        <v>218</v>
      </c>
      <c r="K44" s="109">
        <f>K42-K43</f>
        <v>233</v>
      </c>
      <c r="L44" s="109">
        <f>L42-L43</f>
        <v>173</v>
      </c>
      <c r="M44" s="109">
        <f>M42-M43</f>
        <v>159</v>
      </c>
      <c r="N44" s="22"/>
    </row>
    <row r="45" spans="1:48" x14ac:dyDescent="0.2">
      <c r="A45" s="107"/>
      <c r="B45" s="110"/>
      <c r="C45" s="110"/>
      <c r="D45" s="110"/>
      <c r="E45" s="110"/>
      <c r="F45" s="110"/>
      <c r="G45" s="110"/>
      <c r="H45" s="110"/>
      <c r="I45" s="110"/>
      <c r="J45" s="111"/>
      <c r="K45" s="48"/>
      <c r="L45" s="48"/>
      <c r="M45" s="48"/>
      <c r="N45" s="22"/>
      <c r="O45" s="23"/>
      <c r="P45" s="11"/>
      <c r="Q45" s="11"/>
      <c r="R45" s="5"/>
    </row>
    <row r="46" spans="1:48" x14ac:dyDescent="0.2">
      <c r="A46" s="107" t="s">
        <v>55</v>
      </c>
      <c r="B46" s="109"/>
      <c r="C46" s="109"/>
      <c r="D46" s="109"/>
      <c r="E46" s="109"/>
      <c r="F46" s="109"/>
      <c r="G46" s="109"/>
      <c r="H46" s="109"/>
      <c r="I46" s="109"/>
      <c r="J46" s="109">
        <f>AH24</f>
        <v>64</v>
      </c>
      <c r="K46" s="109">
        <f>AL24</f>
        <v>71</v>
      </c>
      <c r="L46" s="63">
        <f>AP24</f>
        <v>65</v>
      </c>
      <c r="M46" s="63">
        <f>AT24</f>
        <v>57</v>
      </c>
      <c r="N46" s="22"/>
      <c r="O46" s="23"/>
      <c r="P46" s="11"/>
      <c r="Q46" s="11"/>
      <c r="R46" s="5"/>
    </row>
    <row r="47" spans="1:48" x14ac:dyDescent="0.2">
      <c r="A47" s="107" t="s">
        <v>56</v>
      </c>
      <c r="B47" s="109"/>
      <c r="C47" s="109"/>
      <c r="D47" s="109"/>
      <c r="E47" s="109"/>
      <c r="F47" s="109"/>
      <c r="G47" s="109"/>
      <c r="H47" s="109"/>
      <c r="I47" s="109"/>
      <c r="J47" s="109">
        <f>AH25</f>
        <v>46</v>
      </c>
      <c r="K47" s="109">
        <f>AL25</f>
        <v>32</v>
      </c>
      <c r="L47" s="63">
        <f>AP25</f>
        <v>31</v>
      </c>
      <c r="M47" s="63">
        <f>AT25</f>
        <v>25</v>
      </c>
      <c r="N47" s="22"/>
      <c r="O47" s="23"/>
      <c r="P47" s="11"/>
      <c r="Q47" s="11"/>
      <c r="R47" s="5"/>
    </row>
    <row r="48" spans="1:48" x14ac:dyDescent="0.2">
      <c r="A48" s="107" t="s">
        <v>57</v>
      </c>
      <c r="B48" s="109"/>
      <c r="C48" s="109"/>
      <c r="D48" s="109"/>
      <c r="E48" s="109"/>
      <c r="F48" s="109"/>
      <c r="G48" s="109"/>
      <c r="H48" s="109"/>
      <c r="I48" s="109"/>
      <c r="J48" s="109">
        <f>J46-J47</f>
        <v>18</v>
      </c>
      <c r="K48" s="109">
        <f>K46-K47</f>
        <v>39</v>
      </c>
      <c r="L48" s="109">
        <f>L46-L47</f>
        <v>34</v>
      </c>
      <c r="M48" s="109">
        <f>M46-M47</f>
        <v>32</v>
      </c>
      <c r="N48" s="22"/>
      <c r="O48" s="23"/>
      <c r="P48" s="11"/>
      <c r="Q48" s="11"/>
      <c r="R48" s="5"/>
    </row>
    <row r="49" spans="1:18" x14ac:dyDescent="0.2">
      <c r="A49" s="107"/>
      <c r="B49" s="109"/>
      <c r="C49" s="109"/>
      <c r="D49" s="109"/>
      <c r="E49" s="109"/>
      <c r="F49" s="109"/>
      <c r="G49" s="109"/>
      <c r="H49" s="109"/>
      <c r="I49" s="109"/>
      <c r="J49" s="109"/>
      <c r="K49" s="109"/>
      <c r="L49" s="48"/>
      <c r="M49" s="48"/>
      <c r="N49" s="22"/>
      <c r="O49" s="23"/>
      <c r="P49" s="11"/>
      <c r="Q49" s="11"/>
      <c r="R49" s="5"/>
    </row>
    <row r="50" spans="1:18" x14ac:dyDescent="0.2">
      <c r="A50" s="107" t="s">
        <v>58</v>
      </c>
      <c r="B50" s="109"/>
      <c r="C50" s="109"/>
      <c r="D50" s="109"/>
      <c r="E50" s="109"/>
      <c r="F50" s="109"/>
      <c r="G50" s="109"/>
      <c r="H50" s="109"/>
      <c r="I50" s="109"/>
      <c r="J50" s="109">
        <f>AH32</f>
        <v>157</v>
      </c>
      <c r="K50" s="109">
        <f>AL32</f>
        <v>149</v>
      </c>
      <c r="L50" s="63">
        <f>AP32</f>
        <v>152</v>
      </c>
      <c r="M50" s="63">
        <f>AT32</f>
        <v>157</v>
      </c>
      <c r="N50" s="22"/>
      <c r="O50" s="23"/>
      <c r="P50" s="11"/>
      <c r="Q50" s="11"/>
      <c r="R50" s="5"/>
    </row>
    <row r="51" spans="1:18" x14ac:dyDescent="0.2">
      <c r="A51" s="107" t="s">
        <v>59</v>
      </c>
      <c r="B51" s="109"/>
      <c r="C51" s="109"/>
      <c r="D51" s="109"/>
      <c r="E51" s="109"/>
      <c r="F51" s="109"/>
      <c r="G51" s="109"/>
      <c r="H51" s="109"/>
      <c r="I51" s="109"/>
      <c r="J51" s="109">
        <f>AH33</f>
        <v>107</v>
      </c>
      <c r="K51" s="109">
        <f>AL33</f>
        <v>84</v>
      </c>
      <c r="L51" s="63">
        <f>AP33</f>
        <v>85</v>
      </c>
      <c r="M51" s="63">
        <f>AT33</f>
        <v>69</v>
      </c>
      <c r="N51" s="22"/>
      <c r="O51" s="23"/>
      <c r="P51" s="11"/>
      <c r="Q51" s="11"/>
      <c r="R51" s="5"/>
    </row>
    <row r="52" spans="1:18" x14ac:dyDescent="0.2">
      <c r="A52" s="107" t="s">
        <v>60</v>
      </c>
      <c r="B52" s="109"/>
      <c r="C52" s="109"/>
      <c r="D52" s="109"/>
      <c r="E52" s="109"/>
      <c r="F52" s="109"/>
      <c r="G52" s="109"/>
      <c r="H52" s="109"/>
      <c r="I52" s="109"/>
      <c r="J52" s="109">
        <f>J50-J51</f>
        <v>50</v>
      </c>
      <c r="K52" s="109">
        <f>K50-K51</f>
        <v>65</v>
      </c>
      <c r="L52" s="109">
        <f>L50-L51</f>
        <v>67</v>
      </c>
      <c r="M52" s="109">
        <f>M50-M51</f>
        <v>88</v>
      </c>
      <c r="N52" s="22"/>
      <c r="O52" s="23"/>
      <c r="P52" s="11"/>
      <c r="R52" s="5"/>
    </row>
    <row r="53" spans="1:18" x14ac:dyDescent="0.2">
      <c r="A53" s="107"/>
      <c r="B53" s="109"/>
      <c r="C53" s="109"/>
      <c r="D53" s="109"/>
      <c r="E53" s="109"/>
      <c r="F53" s="109"/>
      <c r="G53" s="109"/>
      <c r="H53" s="109"/>
      <c r="I53" s="109"/>
      <c r="J53" s="109"/>
      <c r="K53" s="109"/>
      <c r="L53" s="48"/>
      <c r="M53" s="48"/>
      <c r="N53" s="22"/>
      <c r="O53" s="23"/>
      <c r="P53" s="11"/>
      <c r="Q53" s="11"/>
      <c r="R53" s="5"/>
    </row>
    <row r="54" spans="1:18" x14ac:dyDescent="0.2">
      <c r="A54" s="107" t="s">
        <v>53</v>
      </c>
      <c r="B54" s="114"/>
      <c r="C54" s="114"/>
      <c r="D54" s="114"/>
      <c r="E54" s="114"/>
      <c r="F54" s="114"/>
      <c r="G54" s="114"/>
      <c r="H54" s="114"/>
      <c r="I54" s="114"/>
      <c r="J54" s="114">
        <f t="shared" ref="J54:M56" si="4">J46/J50</f>
        <v>0.40764331210191085</v>
      </c>
      <c r="K54" s="114">
        <f t="shared" si="4"/>
        <v>0.47651006711409394</v>
      </c>
      <c r="L54" s="114">
        <f t="shared" si="4"/>
        <v>0.42763157894736842</v>
      </c>
      <c r="M54" s="114">
        <f t="shared" si="4"/>
        <v>0.36305732484076431</v>
      </c>
      <c r="N54" s="22"/>
      <c r="O54" s="23"/>
      <c r="P54" s="11"/>
      <c r="Q54" s="11"/>
      <c r="R54" s="5"/>
    </row>
    <row r="55" spans="1:18" x14ac:dyDescent="0.2">
      <c r="A55" s="107" t="s">
        <v>54</v>
      </c>
      <c r="B55" s="114"/>
      <c r="C55" s="114"/>
      <c r="D55" s="114"/>
      <c r="E55" s="114"/>
      <c r="F55" s="114"/>
      <c r="G55" s="114"/>
      <c r="H55" s="114"/>
      <c r="I55" s="114"/>
      <c r="J55" s="114">
        <f t="shared" si="4"/>
        <v>0.42990654205607476</v>
      </c>
      <c r="K55" s="114">
        <f t="shared" si="4"/>
        <v>0.38095238095238093</v>
      </c>
      <c r="L55" s="114">
        <f t="shared" si="4"/>
        <v>0.36470588235294116</v>
      </c>
      <c r="M55" s="114">
        <f t="shared" si="4"/>
        <v>0.36231884057971014</v>
      </c>
      <c r="N55" s="22"/>
      <c r="O55" s="23"/>
      <c r="P55" s="11"/>
      <c r="Q55" s="11"/>
      <c r="R55" s="5"/>
    </row>
    <row r="56" spans="1:18" x14ac:dyDescent="0.2">
      <c r="A56" s="107" t="s">
        <v>2</v>
      </c>
      <c r="B56" s="114"/>
      <c r="C56" s="114"/>
      <c r="D56" s="114"/>
      <c r="E56" s="114"/>
      <c r="F56" s="114"/>
      <c r="G56" s="114"/>
      <c r="H56" s="114"/>
      <c r="I56" s="114"/>
      <c r="J56" s="114">
        <f t="shared" si="4"/>
        <v>0.36</v>
      </c>
      <c r="K56" s="114">
        <f t="shared" si="4"/>
        <v>0.6</v>
      </c>
      <c r="L56" s="114">
        <f t="shared" si="4"/>
        <v>0.5074626865671642</v>
      </c>
      <c r="M56" s="114">
        <f t="shared" si="4"/>
        <v>0.36363636363636365</v>
      </c>
      <c r="N56" s="22"/>
      <c r="O56" s="23"/>
      <c r="P56" s="11"/>
      <c r="Q56" s="11"/>
      <c r="R56" s="5"/>
    </row>
    <row r="57" spans="1:18" x14ac:dyDescent="0.2">
      <c r="A57" s="127"/>
      <c r="B57" s="128"/>
      <c r="C57" s="128"/>
      <c r="D57" s="128"/>
      <c r="E57" s="128"/>
      <c r="F57" s="128"/>
      <c r="G57" s="128"/>
      <c r="H57" s="128"/>
      <c r="I57" s="128"/>
      <c r="J57" s="128"/>
      <c r="K57" s="129"/>
      <c r="L57" s="129"/>
      <c r="M57" s="211"/>
      <c r="N57" s="22"/>
      <c r="O57" s="23"/>
      <c r="P57" s="11"/>
      <c r="Q57" s="11"/>
      <c r="R57" s="5"/>
    </row>
    <row r="58" spans="1:18" x14ac:dyDescent="0.2">
      <c r="A58" s="31" t="s">
        <v>220</v>
      </c>
      <c r="B58" s="32"/>
      <c r="C58" s="32"/>
      <c r="D58" s="32"/>
      <c r="E58" s="32"/>
      <c r="F58" s="32"/>
      <c r="G58" s="32"/>
      <c r="H58" s="32"/>
      <c r="I58" s="32"/>
      <c r="J58" s="32"/>
      <c r="K58" s="32"/>
      <c r="L58" s="32"/>
      <c r="M58" s="32"/>
      <c r="N58" s="22"/>
      <c r="O58" s="23"/>
      <c r="P58" s="11"/>
      <c r="Q58" s="11"/>
      <c r="R58" s="5"/>
    </row>
    <row r="59" spans="1:18" x14ac:dyDescent="0.2">
      <c r="A59" s="35"/>
      <c r="B59" s="35"/>
      <c r="C59" s="34"/>
      <c r="D59" s="34"/>
      <c r="E59" s="34"/>
      <c r="F59" s="34"/>
      <c r="G59" s="34"/>
      <c r="H59" s="34"/>
      <c r="I59" s="34"/>
      <c r="J59" s="34"/>
      <c r="K59" s="34"/>
      <c r="L59" s="34"/>
      <c r="M59" s="34"/>
    </row>
    <row r="60" spans="1:18" x14ac:dyDescent="0.2">
      <c r="A60" s="44"/>
      <c r="B60" s="37">
        <v>2002</v>
      </c>
      <c r="C60" s="37">
        <v>2003</v>
      </c>
      <c r="D60" s="37">
        <v>2004</v>
      </c>
      <c r="E60" s="37">
        <v>2005</v>
      </c>
      <c r="F60" s="37">
        <v>2006</v>
      </c>
      <c r="G60" s="37">
        <v>2007</v>
      </c>
      <c r="H60" s="37">
        <v>2008</v>
      </c>
      <c r="I60" s="37">
        <v>2009</v>
      </c>
      <c r="J60" s="37">
        <v>2010</v>
      </c>
      <c r="K60" s="37">
        <v>2011</v>
      </c>
      <c r="L60" s="37">
        <v>2012</v>
      </c>
      <c r="M60" s="37">
        <v>2013</v>
      </c>
    </row>
    <row r="61" spans="1:18" x14ac:dyDescent="0.2">
      <c r="A61" s="117" t="s">
        <v>20</v>
      </c>
      <c r="B61" s="43">
        <f>C16</f>
        <v>368</v>
      </c>
      <c r="C61" s="43">
        <f>G16</f>
        <v>401</v>
      </c>
      <c r="D61" s="43">
        <f>K16</f>
        <v>453</v>
      </c>
      <c r="E61" s="43">
        <f>O16</f>
        <v>524</v>
      </c>
      <c r="F61" s="43">
        <f>S16</f>
        <v>499</v>
      </c>
      <c r="G61" s="43">
        <f>W16</f>
        <v>531</v>
      </c>
      <c r="H61" s="43">
        <f>AA16</f>
        <v>521</v>
      </c>
      <c r="I61" s="43">
        <f>AE16</f>
        <v>518</v>
      </c>
      <c r="J61" s="43">
        <f>AI16</f>
        <v>548</v>
      </c>
      <c r="K61" s="33">
        <f>AM16</f>
        <v>553</v>
      </c>
      <c r="L61" s="33">
        <f>AQ16</f>
        <v>483</v>
      </c>
      <c r="M61" s="33">
        <f>AU16</f>
        <v>465</v>
      </c>
      <c r="N61" s="22"/>
      <c r="O61" s="23"/>
      <c r="P61" s="11"/>
      <c r="Q61" s="11"/>
      <c r="R61" s="5"/>
    </row>
    <row r="62" spans="1:18" x14ac:dyDescent="0.2">
      <c r="A62" s="117" t="s">
        <v>21</v>
      </c>
      <c r="B62" s="43">
        <f>C17</f>
        <v>279</v>
      </c>
      <c r="C62" s="43">
        <f>G17</f>
        <v>309</v>
      </c>
      <c r="D62" s="43">
        <f>K17</f>
        <v>311</v>
      </c>
      <c r="E62" s="43">
        <f>O17</f>
        <v>305</v>
      </c>
      <c r="F62" s="43">
        <f>S17</f>
        <v>354</v>
      </c>
      <c r="G62" s="43">
        <f>W17</f>
        <v>366</v>
      </c>
      <c r="H62" s="43">
        <f>AA17</f>
        <v>357</v>
      </c>
      <c r="I62" s="43">
        <f>AE17</f>
        <v>370</v>
      </c>
      <c r="J62" s="43">
        <f>AI17</f>
        <v>316</v>
      </c>
      <c r="K62" s="33">
        <f>AM17</f>
        <v>315</v>
      </c>
      <c r="L62" s="33">
        <f>AQ17</f>
        <v>331</v>
      </c>
      <c r="M62" s="33">
        <f>AU17</f>
        <v>299</v>
      </c>
      <c r="N62" s="22"/>
      <c r="O62" s="23"/>
      <c r="P62" s="11"/>
      <c r="Q62" s="11"/>
      <c r="R62" s="5"/>
    </row>
    <row r="63" spans="1:18" x14ac:dyDescent="0.2">
      <c r="A63" s="117" t="s">
        <v>22</v>
      </c>
      <c r="B63" s="43">
        <f>B61-B62</f>
        <v>89</v>
      </c>
      <c r="C63" s="43">
        <f t="shared" ref="C63:L63" si="5">C61-C62</f>
        <v>92</v>
      </c>
      <c r="D63" s="43">
        <f t="shared" si="5"/>
        <v>142</v>
      </c>
      <c r="E63" s="43">
        <f t="shared" si="5"/>
        <v>219</v>
      </c>
      <c r="F63" s="43">
        <f t="shared" si="5"/>
        <v>145</v>
      </c>
      <c r="G63" s="43">
        <f t="shared" si="5"/>
        <v>165</v>
      </c>
      <c r="H63" s="43">
        <f t="shared" si="5"/>
        <v>164</v>
      </c>
      <c r="I63" s="43">
        <f t="shared" si="5"/>
        <v>148</v>
      </c>
      <c r="J63" s="43">
        <f t="shared" si="5"/>
        <v>232</v>
      </c>
      <c r="K63" s="43">
        <f t="shared" si="5"/>
        <v>238</v>
      </c>
      <c r="L63" s="43">
        <f t="shared" si="5"/>
        <v>152</v>
      </c>
      <c r="M63" s="43">
        <f>M61-M62</f>
        <v>166</v>
      </c>
      <c r="N63" s="22"/>
      <c r="O63" s="23"/>
      <c r="P63" s="11"/>
      <c r="Q63" s="11"/>
      <c r="R63" s="5"/>
    </row>
    <row r="64" spans="1:18" x14ac:dyDescent="0.2">
      <c r="A64" s="117"/>
      <c r="B64" s="126"/>
      <c r="C64" s="126"/>
      <c r="D64" s="126"/>
      <c r="E64" s="126"/>
      <c r="F64" s="126"/>
      <c r="G64" s="126"/>
      <c r="H64" s="126"/>
      <c r="I64" s="126"/>
      <c r="J64" s="126"/>
      <c r="K64" s="33"/>
      <c r="L64" s="33"/>
      <c r="M64" s="33"/>
      <c r="N64" s="22"/>
      <c r="O64" s="23"/>
      <c r="P64" s="11"/>
      <c r="Q64" s="11"/>
      <c r="R64" s="5"/>
    </row>
    <row r="65" spans="1:20" x14ac:dyDescent="0.2">
      <c r="A65" s="117" t="s">
        <v>55</v>
      </c>
      <c r="B65" s="43"/>
      <c r="C65" s="43"/>
      <c r="D65" s="43">
        <f>K24</f>
        <v>13</v>
      </c>
      <c r="E65" s="43">
        <f>O24</f>
        <v>71</v>
      </c>
      <c r="F65" s="43">
        <f>S24</f>
        <v>65</v>
      </c>
      <c r="G65" s="43">
        <f>W24</f>
        <v>91</v>
      </c>
      <c r="H65" s="43">
        <f>AA24</f>
        <v>95</v>
      </c>
      <c r="I65" s="43">
        <f>AE24</f>
        <v>71</v>
      </c>
      <c r="J65" s="43">
        <f>AI24</f>
        <v>62</v>
      </c>
      <c r="K65" s="43">
        <f>AM24</f>
        <v>77</v>
      </c>
      <c r="L65" s="43">
        <f>AQ24</f>
        <v>56</v>
      </c>
      <c r="M65" s="43">
        <f>AU24</f>
        <v>61</v>
      </c>
      <c r="N65" s="22"/>
      <c r="O65" s="23"/>
      <c r="P65" s="11"/>
      <c r="Q65" s="11"/>
      <c r="R65" s="5"/>
      <c r="S65" s="5"/>
      <c r="T65" s="5"/>
    </row>
    <row r="66" spans="1:20" x14ac:dyDescent="0.2">
      <c r="A66" s="117" t="s">
        <v>56</v>
      </c>
      <c r="B66" s="43"/>
      <c r="C66" s="43"/>
      <c r="D66" s="43">
        <f>K25</f>
        <v>2</v>
      </c>
      <c r="E66" s="43">
        <f>O25</f>
        <v>3</v>
      </c>
      <c r="F66" s="43">
        <f>S25</f>
        <v>17</v>
      </c>
      <c r="G66" s="43">
        <f>W25</f>
        <v>28</v>
      </c>
      <c r="H66" s="43">
        <f>AA25</f>
        <v>43</v>
      </c>
      <c r="I66" s="43">
        <f>AE25</f>
        <v>57</v>
      </c>
      <c r="J66" s="43">
        <f>AI25</f>
        <v>40</v>
      </c>
      <c r="K66" s="43">
        <f>AM25</f>
        <v>35</v>
      </c>
      <c r="L66" s="43">
        <f>AQ25</f>
        <v>28</v>
      </c>
      <c r="M66" s="43">
        <f>AU25</f>
        <v>26</v>
      </c>
      <c r="N66" s="22"/>
      <c r="O66" s="23"/>
      <c r="P66" s="11"/>
      <c r="Q66" s="11"/>
      <c r="R66" s="14"/>
      <c r="S66" s="19"/>
      <c r="T66" s="5"/>
    </row>
    <row r="67" spans="1:20" x14ac:dyDescent="0.2">
      <c r="A67" s="117" t="s">
        <v>57</v>
      </c>
      <c r="B67" s="43"/>
      <c r="C67" s="43"/>
      <c r="D67" s="43">
        <f t="shared" ref="D67:L67" si="6">D65-D66</f>
        <v>11</v>
      </c>
      <c r="E67" s="43">
        <f t="shared" si="6"/>
        <v>68</v>
      </c>
      <c r="F67" s="43">
        <f t="shared" si="6"/>
        <v>48</v>
      </c>
      <c r="G67" s="43">
        <f t="shared" si="6"/>
        <v>63</v>
      </c>
      <c r="H67" s="43">
        <f t="shared" si="6"/>
        <v>52</v>
      </c>
      <c r="I67" s="43">
        <f t="shared" si="6"/>
        <v>14</v>
      </c>
      <c r="J67" s="43">
        <f t="shared" si="6"/>
        <v>22</v>
      </c>
      <c r="K67" s="43">
        <f t="shared" si="6"/>
        <v>42</v>
      </c>
      <c r="L67" s="43">
        <f t="shared" si="6"/>
        <v>28</v>
      </c>
      <c r="M67" s="43">
        <f>M65-M66</f>
        <v>35</v>
      </c>
      <c r="N67" s="22"/>
      <c r="O67" s="23"/>
      <c r="P67" s="11"/>
      <c r="Q67" s="11"/>
      <c r="R67" s="14"/>
      <c r="S67" s="19"/>
      <c r="T67" s="5"/>
    </row>
    <row r="68" spans="1:20" x14ac:dyDescent="0.2">
      <c r="A68" s="117"/>
      <c r="B68" s="43"/>
      <c r="C68" s="43"/>
      <c r="D68" s="43"/>
      <c r="E68" s="43"/>
      <c r="F68" s="43"/>
      <c r="G68" s="43"/>
      <c r="H68" s="43"/>
      <c r="I68" s="43"/>
      <c r="J68" s="43"/>
      <c r="K68" s="43"/>
      <c r="L68" s="43"/>
      <c r="M68" s="43"/>
      <c r="N68" s="22"/>
      <c r="O68" s="23"/>
      <c r="P68" s="11"/>
      <c r="Q68" s="11"/>
      <c r="R68" s="14"/>
      <c r="S68" s="19"/>
      <c r="T68" s="5"/>
    </row>
    <row r="69" spans="1:20" x14ac:dyDescent="0.2">
      <c r="A69" s="117" t="s">
        <v>58</v>
      </c>
      <c r="B69" s="43">
        <f>C32</f>
        <v>59</v>
      </c>
      <c r="C69" s="43">
        <f>G32</f>
        <v>62</v>
      </c>
      <c r="D69" s="43">
        <f>K32</f>
        <v>72</v>
      </c>
      <c r="E69" s="43">
        <f>O32</f>
        <v>118</v>
      </c>
      <c r="F69" s="43">
        <f>S32</f>
        <v>121</v>
      </c>
      <c r="G69" s="43">
        <f>W32</f>
        <v>160</v>
      </c>
      <c r="H69" s="43">
        <f>AA32</f>
        <v>163</v>
      </c>
      <c r="I69" s="43">
        <f>AE32</f>
        <v>165</v>
      </c>
      <c r="J69" s="43">
        <f>AI32</f>
        <v>159</v>
      </c>
      <c r="K69" s="43">
        <f>AM32</f>
        <v>157</v>
      </c>
      <c r="L69" s="43">
        <f>AQ32</f>
        <v>144</v>
      </c>
      <c r="M69" s="43">
        <f>AU32</f>
        <v>171</v>
      </c>
      <c r="N69" s="22"/>
      <c r="O69" s="23"/>
      <c r="P69" s="11"/>
      <c r="Q69" s="11"/>
      <c r="R69" s="14"/>
      <c r="S69" s="19"/>
      <c r="T69" s="5"/>
    </row>
    <row r="70" spans="1:20" x14ac:dyDescent="0.2">
      <c r="A70" s="117" t="s">
        <v>59</v>
      </c>
      <c r="B70" s="43">
        <f>C33</f>
        <v>42</v>
      </c>
      <c r="C70" s="43">
        <f>G33</f>
        <v>52</v>
      </c>
      <c r="D70" s="43">
        <f>K33</f>
        <v>32</v>
      </c>
      <c r="E70" s="43">
        <f>O33</f>
        <v>34</v>
      </c>
      <c r="F70" s="43">
        <f>S33</f>
        <v>54</v>
      </c>
      <c r="G70" s="43">
        <f>W33</f>
        <v>66</v>
      </c>
      <c r="H70" s="43">
        <f>AA33</f>
        <v>95</v>
      </c>
      <c r="I70" s="43">
        <f>AE33</f>
        <v>116</v>
      </c>
      <c r="J70" s="43">
        <f>AI33</f>
        <v>96</v>
      </c>
      <c r="K70" s="43">
        <f>AM33</f>
        <v>89</v>
      </c>
      <c r="L70" s="43">
        <f>AQ33</f>
        <v>81</v>
      </c>
      <c r="M70" s="43">
        <f>AU33</f>
        <v>71</v>
      </c>
      <c r="N70" s="22"/>
      <c r="O70" s="23"/>
      <c r="P70" s="11"/>
      <c r="Q70" s="11"/>
      <c r="R70" s="14"/>
      <c r="S70" s="19"/>
      <c r="T70" s="5"/>
    </row>
    <row r="71" spans="1:20" x14ac:dyDescent="0.2">
      <c r="A71" s="117" t="s">
        <v>60</v>
      </c>
      <c r="B71" s="43">
        <f>B69-B70</f>
        <v>17</v>
      </c>
      <c r="C71" s="43">
        <f t="shared" ref="C71:L71" si="7">C69-C70</f>
        <v>10</v>
      </c>
      <c r="D71" s="43">
        <f t="shared" si="7"/>
        <v>40</v>
      </c>
      <c r="E71" s="43">
        <f t="shared" si="7"/>
        <v>84</v>
      </c>
      <c r="F71" s="43">
        <f t="shared" si="7"/>
        <v>67</v>
      </c>
      <c r="G71" s="43">
        <f t="shared" si="7"/>
        <v>94</v>
      </c>
      <c r="H71" s="43">
        <f t="shared" si="7"/>
        <v>68</v>
      </c>
      <c r="I71" s="43">
        <f t="shared" si="7"/>
        <v>49</v>
      </c>
      <c r="J71" s="43">
        <f t="shared" si="7"/>
        <v>63</v>
      </c>
      <c r="K71" s="43">
        <f t="shared" si="7"/>
        <v>68</v>
      </c>
      <c r="L71" s="43">
        <f t="shared" si="7"/>
        <v>63</v>
      </c>
      <c r="M71" s="43">
        <f>M69-M70</f>
        <v>100</v>
      </c>
      <c r="N71" s="22"/>
      <c r="O71" s="23"/>
      <c r="P71" s="11"/>
      <c r="Q71" s="11"/>
      <c r="R71" s="14"/>
      <c r="S71" s="19"/>
      <c r="T71" s="5"/>
    </row>
    <row r="72" spans="1:20" x14ac:dyDescent="0.2">
      <c r="A72" s="117"/>
      <c r="B72" s="43"/>
      <c r="C72" s="43"/>
      <c r="D72" s="43"/>
      <c r="E72" s="43"/>
      <c r="F72" s="43"/>
      <c r="G72" s="43"/>
      <c r="H72" s="43"/>
      <c r="I72" s="43"/>
      <c r="J72" s="43"/>
      <c r="K72" s="43"/>
      <c r="L72" s="43"/>
      <c r="M72" s="43"/>
      <c r="N72" s="22"/>
      <c r="O72" s="23"/>
      <c r="P72" s="11"/>
      <c r="Q72" s="11"/>
      <c r="R72" s="14"/>
      <c r="S72" s="19"/>
      <c r="T72" s="5"/>
    </row>
    <row r="73" spans="1:20" x14ac:dyDescent="0.2">
      <c r="A73" s="117" t="s">
        <v>53</v>
      </c>
      <c r="B73" s="119">
        <f>B65/B69</f>
        <v>0</v>
      </c>
      <c r="C73" s="119">
        <f t="shared" ref="C73:L73" si="8">C65/C69</f>
        <v>0</v>
      </c>
      <c r="D73" s="119">
        <f t="shared" si="8"/>
        <v>0.18055555555555555</v>
      </c>
      <c r="E73" s="119">
        <f t="shared" si="8"/>
        <v>0.60169491525423724</v>
      </c>
      <c r="F73" s="119">
        <f t="shared" si="8"/>
        <v>0.53719008264462809</v>
      </c>
      <c r="G73" s="119">
        <f t="shared" si="8"/>
        <v>0.56874999999999998</v>
      </c>
      <c r="H73" s="119">
        <f t="shared" si="8"/>
        <v>0.58282208588957052</v>
      </c>
      <c r="I73" s="119">
        <f t="shared" si="8"/>
        <v>0.4303030303030303</v>
      </c>
      <c r="J73" s="119">
        <f t="shared" si="8"/>
        <v>0.38993710691823902</v>
      </c>
      <c r="K73" s="119">
        <f t="shared" si="8"/>
        <v>0.49044585987261147</v>
      </c>
      <c r="L73" s="119">
        <f t="shared" si="8"/>
        <v>0.3888888888888889</v>
      </c>
      <c r="M73" s="119">
        <f>M65/M69</f>
        <v>0.35672514619883039</v>
      </c>
      <c r="N73" s="22"/>
      <c r="O73" s="23"/>
      <c r="P73" s="11"/>
      <c r="Q73" s="11"/>
      <c r="R73" s="14"/>
      <c r="S73" s="19"/>
      <c r="T73" s="5"/>
    </row>
    <row r="74" spans="1:20" x14ac:dyDescent="0.2">
      <c r="A74" s="35" t="s">
        <v>54</v>
      </c>
      <c r="B74" s="59">
        <f t="shared" ref="B74:L74" si="9">B66/B70</f>
        <v>0</v>
      </c>
      <c r="C74" s="59">
        <f t="shared" si="9"/>
        <v>0</v>
      </c>
      <c r="D74" s="59">
        <f t="shared" si="9"/>
        <v>6.25E-2</v>
      </c>
      <c r="E74" s="59">
        <f t="shared" si="9"/>
        <v>8.8235294117647065E-2</v>
      </c>
      <c r="F74" s="59">
        <f t="shared" si="9"/>
        <v>0.31481481481481483</v>
      </c>
      <c r="G74" s="59">
        <f t="shared" si="9"/>
        <v>0.42424242424242425</v>
      </c>
      <c r="H74" s="59">
        <f t="shared" si="9"/>
        <v>0.45263157894736844</v>
      </c>
      <c r="I74" s="59">
        <f t="shared" si="9"/>
        <v>0.49137931034482757</v>
      </c>
      <c r="J74" s="59">
        <f t="shared" si="9"/>
        <v>0.41666666666666669</v>
      </c>
      <c r="K74" s="59">
        <f t="shared" si="9"/>
        <v>0.39325842696629215</v>
      </c>
      <c r="L74" s="59">
        <f t="shared" si="9"/>
        <v>0.34567901234567899</v>
      </c>
      <c r="M74" s="59">
        <f>M66/M70</f>
        <v>0.36619718309859156</v>
      </c>
      <c r="N74" s="22"/>
      <c r="O74" s="23"/>
      <c r="P74" s="11"/>
      <c r="Q74" s="11"/>
      <c r="R74" s="14"/>
      <c r="S74" s="19"/>
      <c r="T74" s="5"/>
    </row>
    <row r="75" spans="1:20" x14ac:dyDescent="0.2">
      <c r="A75" s="36" t="s">
        <v>2</v>
      </c>
      <c r="B75" s="60">
        <f t="shared" ref="B75:L75" si="10">B67/B71</f>
        <v>0</v>
      </c>
      <c r="C75" s="60">
        <f t="shared" si="10"/>
        <v>0</v>
      </c>
      <c r="D75" s="60">
        <f t="shared" si="10"/>
        <v>0.27500000000000002</v>
      </c>
      <c r="E75" s="60">
        <f t="shared" si="10"/>
        <v>0.80952380952380953</v>
      </c>
      <c r="F75" s="60">
        <f t="shared" si="10"/>
        <v>0.71641791044776115</v>
      </c>
      <c r="G75" s="60">
        <f t="shared" si="10"/>
        <v>0.67021276595744683</v>
      </c>
      <c r="H75" s="60">
        <f t="shared" si="10"/>
        <v>0.76470588235294112</v>
      </c>
      <c r="I75" s="60">
        <f t="shared" si="10"/>
        <v>0.2857142857142857</v>
      </c>
      <c r="J75" s="60">
        <f t="shared" si="10"/>
        <v>0.34920634920634919</v>
      </c>
      <c r="K75" s="60">
        <f t="shared" si="10"/>
        <v>0.61764705882352944</v>
      </c>
      <c r="L75" s="60">
        <f t="shared" si="10"/>
        <v>0.44444444444444442</v>
      </c>
      <c r="M75" s="60">
        <f>M67/M71</f>
        <v>0.35</v>
      </c>
      <c r="N75" s="22"/>
      <c r="O75" s="23"/>
      <c r="P75" s="11"/>
      <c r="Q75" s="11"/>
      <c r="R75" s="14"/>
      <c r="S75" s="19"/>
      <c r="T75" s="5"/>
    </row>
    <row r="76" spans="1:20" x14ac:dyDescent="0.2">
      <c r="L76" s="5"/>
      <c r="M76" s="5"/>
      <c r="N76" s="22"/>
      <c r="O76" s="23"/>
      <c r="P76" s="11"/>
      <c r="Q76" s="11"/>
      <c r="R76" s="5"/>
      <c r="S76" s="5"/>
      <c r="T76" s="5"/>
    </row>
    <row r="77" spans="1:20" x14ac:dyDescent="0.2">
      <c r="A77" s="46" t="s">
        <v>221</v>
      </c>
      <c r="B77" s="47"/>
      <c r="C77" s="47"/>
      <c r="D77" s="47"/>
      <c r="E77" s="47"/>
      <c r="F77" s="47"/>
      <c r="G77" s="47"/>
      <c r="H77" s="47"/>
      <c r="I77" s="47"/>
      <c r="J77" s="47"/>
      <c r="K77" s="47"/>
      <c r="L77" s="47"/>
      <c r="M77" s="47"/>
      <c r="N77" s="22"/>
      <c r="O77" s="23"/>
      <c r="P77" s="11"/>
      <c r="Q77" s="11"/>
      <c r="R77" s="5"/>
    </row>
    <row r="78" spans="1:20" x14ac:dyDescent="0.2">
      <c r="A78" s="49"/>
      <c r="B78" s="49"/>
      <c r="C78" s="50"/>
      <c r="D78" s="50"/>
      <c r="E78" s="50"/>
      <c r="F78" s="50"/>
      <c r="G78" s="50"/>
      <c r="H78" s="50"/>
      <c r="I78" s="50"/>
      <c r="J78" s="50"/>
      <c r="K78" s="50"/>
      <c r="L78" s="50"/>
      <c r="M78" s="50"/>
      <c r="N78" s="22"/>
      <c r="O78" s="23"/>
      <c r="P78" s="11"/>
      <c r="Q78" s="11"/>
      <c r="R78" s="5"/>
    </row>
    <row r="79" spans="1:20" x14ac:dyDescent="0.2">
      <c r="A79" s="98"/>
      <c r="B79" s="52">
        <v>2002</v>
      </c>
      <c r="C79" s="52">
        <v>2003</v>
      </c>
      <c r="D79" s="52">
        <v>2004</v>
      </c>
      <c r="E79" s="52">
        <v>2005</v>
      </c>
      <c r="F79" s="52">
        <v>2006</v>
      </c>
      <c r="G79" s="52">
        <v>2007</v>
      </c>
      <c r="H79" s="52">
        <v>2008</v>
      </c>
      <c r="I79" s="52">
        <v>2009</v>
      </c>
      <c r="J79" s="52">
        <v>2010</v>
      </c>
      <c r="K79" s="52">
        <v>2011</v>
      </c>
      <c r="L79" s="52">
        <v>2012</v>
      </c>
      <c r="M79" s="52">
        <v>2013</v>
      </c>
      <c r="N79" s="22"/>
      <c r="O79" s="23"/>
      <c r="P79" s="11"/>
      <c r="Q79" s="11"/>
      <c r="R79" s="5"/>
    </row>
    <row r="80" spans="1:20" x14ac:dyDescent="0.2">
      <c r="A80" s="107" t="s">
        <v>20</v>
      </c>
      <c r="B80" s="109"/>
      <c r="C80" s="109"/>
      <c r="D80" s="109"/>
      <c r="E80" s="109"/>
      <c r="F80" s="109"/>
      <c r="G80" s="109"/>
      <c r="H80" s="109"/>
      <c r="I80" s="109"/>
      <c r="J80" s="63">
        <f>AJ16</f>
        <v>566</v>
      </c>
      <c r="K80" s="63">
        <f>AN16</f>
        <v>546</v>
      </c>
      <c r="L80" s="48">
        <f>AR16</f>
        <v>460</v>
      </c>
      <c r="M80" s="48">
        <f>AV16</f>
        <v>492</v>
      </c>
      <c r="N80" s="22"/>
      <c r="O80" s="23"/>
      <c r="P80" s="11"/>
      <c r="Q80" s="11"/>
      <c r="R80" s="5"/>
    </row>
    <row r="81" spans="1:18" x14ac:dyDescent="0.2">
      <c r="A81" s="107" t="s">
        <v>21</v>
      </c>
      <c r="B81" s="109"/>
      <c r="C81" s="109"/>
      <c r="D81" s="109"/>
      <c r="E81" s="109"/>
      <c r="F81" s="109"/>
      <c r="G81" s="109"/>
      <c r="H81" s="109"/>
      <c r="I81" s="109"/>
      <c r="J81" s="63">
        <f>AJ17</f>
        <v>312</v>
      </c>
      <c r="K81" s="63">
        <f>AN17</f>
        <v>318</v>
      </c>
      <c r="L81" s="48">
        <f>AR17</f>
        <v>322</v>
      </c>
      <c r="M81" s="48">
        <f>AV17</f>
        <v>299</v>
      </c>
      <c r="N81" s="22"/>
      <c r="O81" s="23"/>
      <c r="P81" s="11"/>
      <c r="Q81" s="11"/>
      <c r="R81" s="5"/>
    </row>
    <row r="82" spans="1:18" x14ac:dyDescent="0.2">
      <c r="A82" s="107" t="s">
        <v>22</v>
      </c>
      <c r="B82" s="109"/>
      <c r="C82" s="109"/>
      <c r="D82" s="109"/>
      <c r="E82" s="109"/>
      <c r="F82" s="109"/>
      <c r="G82" s="109"/>
      <c r="H82" s="109"/>
      <c r="I82" s="109"/>
      <c r="J82" s="63">
        <f>J80-J81</f>
        <v>254</v>
      </c>
      <c r="K82" s="63">
        <f>K80-K81</f>
        <v>228</v>
      </c>
      <c r="L82" s="63">
        <f>L80-L81</f>
        <v>138</v>
      </c>
      <c r="M82" s="63">
        <f>M80-M81</f>
        <v>193</v>
      </c>
      <c r="N82" s="22"/>
      <c r="O82" s="23"/>
      <c r="P82" s="11"/>
      <c r="Q82" s="11"/>
      <c r="R82" s="5"/>
    </row>
    <row r="83" spans="1:18" x14ac:dyDescent="0.2">
      <c r="A83" s="107"/>
      <c r="B83" s="110"/>
      <c r="C83" s="110"/>
      <c r="D83" s="110"/>
      <c r="E83" s="110"/>
      <c r="F83" s="110"/>
      <c r="G83" s="110"/>
      <c r="H83" s="110"/>
      <c r="I83" s="110"/>
      <c r="J83" s="111"/>
      <c r="K83" s="48"/>
      <c r="L83" s="48"/>
      <c r="M83" s="48"/>
      <c r="N83" s="22"/>
      <c r="O83" s="11">
        <f>M80-L80</f>
        <v>32</v>
      </c>
      <c r="P83" s="11"/>
      <c r="Q83" s="11"/>
      <c r="R83" s="5"/>
    </row>
    <row r="84" spans="1:18" x14ac:dyDescent="0.2">
      <c r="A84" s="107" t="s">
        <v>55</v>
      </c>
      <c r="B84" s="109"/>
      <c r="C84" s="109"/>
      <c r="D84" s="109"/>
      <c r="E84" s="109"/>
      <c r="F84" s="109"/>
      <c r="G84" s="109"/>
      <c r="H84" s="109"/>
      <c r="I84" s="109"/>
      <c r="J84" s="109">
        <f>AJ24</f>
        <v>76</v>
      </c>
      <c r="K84" s="63">
        <f>AN24</f>
        <v>66</v>
      </c>
      <c r="L84" s="63">
        <f>AR24</f>
        <v>54</v>
      </c>
      <c r="M84" s="63">
        <f>AV24</f>
        <v>65</v>
      </c>
      <c r="N84" s="22"/>
      <c r="O84" s="14">
        <f>M82-L82</f>
        <v>55</v>
      </c>
      <c r="P84" s="11"/>
      <c r="Q84" s="11"/>
      <c r="R84" s="5"/>
    </row>
    <row r="85" spans="1:18" x14ac:dyDescent="0.2">
      <c r="A85" s="107" t="s">
        <v>56</v>
      </c>
      <c r="B85" s="109"/>
      <c r="C85" s="109"/>
      <c r="D85" s="109"/>
      <c r="E85" s="109"/>
      <c r="F85" s="109"/>
      <c r="G85" s="109"/>
      <c r="H85" s="109"/>
      <c r="I85" s="109"/>
      <c r="J85" s="109">
        <f>AJ25</f>
        <v>29</v>
      </c>
      <c r="K85" s="63">
        <f>AN25</f>
        <v>35</v>
      </c>
      <c r="L85" s="63">
        <f>AR25</f>
        <v>27</v>
      </c>
      <c r="M85" s="63">
        <f>AV25</f>
        <v>22</v>
      </c>
      <c r="N85" s="17"/>
      <c r="O85" s="11"/>
      <c r="P85" s="11"/>
      <c r="Q85" s="11"/>
      <c r="R85" s="5"/>
    </row>
    <row r="86" spans="1:18" x14ac:dyDescent="0.2">
      <c r="A86" s="107" t="s">
        <v>57</v>
      </c>
      <c r="B86" s="109"/>
      <c r="C86" s="109"/>
      <c r="D86" s="109"/>
      <c r="E86" s="109"/>
      <c r="F86" s="109"/>
      <c r="G86" s="109"/>
      <c r="H86" s="109"/>
      <c r="I86" s="109"/>
      <c r="J86" s="109">
        <f>J84-J85</f>
        <v>47</v>
      </c>
      <c r="K86" s="109">
        <f>K84-K85</f>
        <v>31</v>
      </c>
      <c r="L86" s="109">
        <f>L84-L85</f>
        <v>27</v>
      </c>
      <c r="M86" s="109">
        <f>M84-M85</f>
        <v>43</v>
      </c>
    </row>
    <row r="87" spans="1:18" x14ac:dyDescent="0.2">
      <c r="A87" s="107"/>
      <c r="B87" s="109"/>
      <c r="C87" s="109"/>
      <c r="D87" s="109"/>
      <c r="E87" s="109"/>
      <c r="F87" s="109"/>
      <c r="G87" s="109"/>
      <c r="H87" s="109"/>
      <c r="I87" s="109"/>
      <c r="J87" s="109"/>
      <c r="K87" s="109"/>
      <c r="L87" s="48"/>
      <c r="M87" s="48"/>
    </row>
    <row r="88" spans="1:18" x14ac:dyDescent="0.2">
      <c r="A88" s="107" t="s">
        <v>58</v>
      </c>
      <c r="B88" s="109"/>
      <c r="C88" s="109"/>
      <c r="D88" s="109"/>
      <c r="E88" s="109"/>
      <c r="F88" s="109"/>
      <c r="G88" s="109"/>
      <c r="H88" s="109"/>
      <c r="I88" s="109"/>
      <c r="J88" s="109">
        <f>AJ32</f>
        <v>165</v>
      </c>
      <c r="K88" s="109">
        <f>AN32</f>
        <v>148</v>
      </c>
      <c r="L88" s="63">
        <f>AR32</f>
        <v>137</v>
      </c>
      <c r="M88" s="63">
        <f>AV32</f>
        <v>194</v>
      </c>
    </row>
    <row r="89" spans="1:18" x14ac:dyDescent="0.2">
      <c r="A89" s="49" t="s">
        <v>59</v>
      </c>
      <c r="B89" s="104"/>
      <c r="C89" s="104"/>
      <c r="D89" s="104"/>
      <c r="E89" s="104"/>
      <c r="F89" s="104"/>
      <c r="G89" s="104"/>
      <c r="H89" s="104"/>
      <c r="I89" s="104"/>
      <c r="J89" s="104">
        <f>AJ33</f>
        <v>91</v>
      </c>
      <c r="K89" s="104">
        <f>AN33</f>
        <v>86</v>
      </c>
      <c r="L89" s="63">
        <f>AR33</f>
        <v>78</v>
      </c>
      <c r="M89" s="63">
        <f>AV33</f>
        <v>73</v>
      </c>
    </row>
    <row r="90" spans="1:18" x14ac:dyDescent="0.2">
      <c r="A90" s="49" t="s">
        <v>60</v>
      </c>
      <c r="B90" s="104"/>
      <c r="C90" s="104"/>
      <c r="D90" s="104"/>
      <c r="E90" s="104"/>
      <c r="F90" s="104"/>
      <c r="G90" s="104"/>
      <c r="H90" s="104"/>
      <c r="I90" s="104"/>
      <c r="J90" s="104">
        <f>J88-J89</f>
        <v>74</v>
      </c>
      <c r="K90" s="104">
        <f>K88-K89</f>
        <v>62</v>
      </c>
      <c r="L90" s="104">
        <f>L88-L89</f>
        <v>59</v>
      </c>
      <c r="M90" s="104">
        <f>M88-M89</f>
        <v>121</v>
      </c>
    </row>
    <row r="91" spans="1:18" x14ac:dyDescent="0.2">
      <c r="A91" s="49"/>
      <c r="B91" s="104"/>
      <c r="C91" s="104"/>
      <c r="D91" s="104"/>
      <c r="E91" s="104"/>
      <c r="F91" s="104"/>
      <c r="G91" s="104"/>
      <c r="H91" s="104"/>
      <c r="I91" s="104"/>
      <c r="J91" s="104"/>
      <c r="K91" s="104"/>
      <c r="L91" s="48"/>
      <c r="M91" s="48"/>
    </row>
    <row r="92" spans="1:18" x14ac:dyDescent="0.2">
      <c r="A92" s="49" t="s">
        <v>53</v>
      </c>
      <c r="B92" s="115"/>
      <c r="C92" s="115"/>
      <c r="D92" s="115"/>
      <c r="E92" s="115"/>
      <c r="F92" s="115"/>
      <c r="G92" s="115"/>
      <c r="H92" s="115"/>
      <c r="I92" s="115"/>
      <c r="J92" s="115">
        <f t="shared" ref="J92:M94" si="11">J84/J88</f>
        <v>0.46060606060606063</v>
      </c>
      <c r="K92" s="115">
        <f t="shared" si="11"/>
        <v>0.44594594594594594</v>
      </c>
      <c r="L92" s="115">
        <f t="shared" si="11"/>
        <v>0.39416058394160586</v>
      </c>
      <c r="M92" s="115">
        <f t="shared" si="11"/>
        <v>0.33505154639175255</v>
      </c>
    </row>
    <row r="93" spans="1:18" x14ac:dyDescent="0.2">
      <c r="A93" s="49" t="s">
        <v>54</v>
      </c>
      <c r="B93" s="115"/>
      <c r="C93" s="115"/>
      <c r="D93" s="115"/>
      <c r="E93" s="115"/>
      <c r="F93" s="115"/>
      <c r="G93" s="115"/>
      <c r="H93" s="115"/>
      <c r="I93" s="115"/>
      <c r="J93" s="115">
        <f t="shared" si="11"/>
        <v>0.31868131868131866</v>
      </c>
      <c r="K93" s="115">
        <f t="shared" si="11"/>
        <v>0.40697674418604651</v>
      </c>
      <c r="L93" s="115">
        <f t="shared" si="11"/>
        <v>0.34615384615384615</v>
      </c>
      <c r="M93" s="115">
        <f t="shared" si="11"/>
        <v>0.30136986301369861</v>
      </c>
    </row>
    <row r="94" spans="1:18" x14ac:dyDescent="0.2">
      <c r="A94" s="51" t="s">
        <v>2</v>
      </c>
      <c r="B94" s="116"/>
      <c r="C94" s="116"/>
      <c r="D94" s="116"/>
      <c r="E94" s="116"/>
      <c r="F94" s="116"/>
      <c r="G94" s="116"/>
      <c r="H94" s="116"/>
      <c r="I94" s="116"/>
      <c r="J94" s="116">
        <f t="shared" si="11"/>
        <v>0.63513513513513509</v>
      </c>
      <c r="K94" s="116">
        <f t="shared" si="11"/>
        <v>0.5</v>
      </c>
      <c r="L94" s="116">
        <f t="shared" si="11"/>
        <v>0.4576271186440678</v>
      </c>
      <c r="M94" s="116">
        <f t="shared" si="11"/>
        <v>0.35537190082644626</v>
      </c>
    </row>
    <row r="95" spans="1:18" x14ac:dyDescent="0.2">
      <c r="L95" s="129"/>
    </row>
    <row r="96" spans="1:18" x14ac:dyDescent="0.2">
      <c r="A96" s="31" t="s">
        <v>222</v>
      </c>
      <c r="B96" s="32"/>
      <c r="C96" s="32"/>
      <c r="D96" s="32"/>
      <c r="E96" s="32"/>
      <c r="F96" s="32"/>
      <c r="G96" s="32"/>
      <c r="H96" s="32"/>
      <c r="I96" s="32"/>
      <c r="J96" s="32"/>
      <c r="K96" s="32"/>
      <c r="L96" s="32"/>
    </row>
    <row r="97" spans="1:12" x14ac:dyDescent="0.2">
      <c r="A97" s="35"/>
      <c r="B97" s="35"/>
      <c r="C97" s="34"/>
      <c r="D97" s="34"/>
      <c r="E97" s="34"/>
      <c r="F97" s="34"/>
      <c r="G97" s="34"/>
      <c r="H97" s="34"/>
      <c r="I97" s="34"/>
      <c r="J97" s="34"/>
      <c r="K97" s="34"/>
      <c r="L97" s="34"/>
    </row>
    <row r="98" spans="1:12" x14ac:dyDescent="0.2">
      <c r="A98" s="34"/>
      <c r="B98" s="130">
        <v>2002</v>
      </c>
      <c r="C98" s="130">
        <v>2003</v>
      </c>
      <c r="D98" s="130">
        <v>2004</v>
      </c>
      <c r="E98" s="130">
        <v>2005</v>
      </c>
      <c r="F98" s="130">
        <v>2006</v>
      </c>
      <c r="G98" s="130">
        <v>2007</v>
      </c>
      <c r="H98" s="130">
        <v>2008</v>
      </c>
      <c r="I98" s="130">
        <v>2009</v>
      </c>
      <c r="J98" s="130">
        <v>2010</v>
      </c>
      <c r="K98" s="130">
        <v>2011</v>
      </c>
      <c r="L98" s="130">
        <v>2012</v>
      </c>
    </row>
    <row r="99" spans="1:12" x14ac:dyDescent="0.2">
      <c r="A99" s="31" t="s">
        <v>20</v>
      </c>
      <c r="B99" s="133">
        <f>E16</f>
        <v>386</v>
      </c>
      <c r="C99" s="133">
        <f>I16</f>
        <v>427</v>
      </c>
      <c r="D99" s="133">
        <f>M16</f>
        <v>518</v>
      </c>
      <c r="E99" s="133">
        <f>Q16</f>
        <v>496</v>
      </c>
      <c r="F99" s="133">
        <f>U16</f>
        <v>529</v>
      </c>
      <c r="G99" s="133">
        <f>Y16</f>
        <v>527</v>
      </c>
      <c r="H99" s="133">
        <f>AC16</f>
        <v>538</v>
      </c>
      <c r="I99" s="133">
        <f>AG16</f>
        <v>528</v>
      </c>
      <c r="J99" s="133">
        <f>AK16</f>
        <v>553</v>
      </c>
      <c r="K99" s="32">
        <f>AO16</f>
        <v>531</v>
      </c>
      <c r="L99" s="32">
        <f>AS16</f>
        <v>462</v>
      </c>
    </row>
    <row r="100" spans="1:12" x14ac:dyDescent="0.2">
      <c r="A100" s="35" t="s">
        <v>21</v>
      </c>
      <c r="B100" s="131">
        <f>E17</f>
        <v>305</v>
      </c>
      <c r="C100" s="131">
        <f>I17</f>
        <v>314</v>
      </c>
      <c r="D100" s="131">
        <f>M17</f>
        <v>310</v>
      </c>
      <c r="E100" s="131">
        <f>Q17</f>
        <v>328</v>
      </c>
      <c r="F100" s="131">
        <f>U17</f>
        <v>369</v>
      </c>
      <c r="G100" s="131">
        <f>Y17</f>
        <v>318</v>
      </c>
      <c r="H100" s="131">
        <f>AC17</f>
        <v>409</v>
      </c>
      <c r="I100" s="131">
        <f>AG17</f>
        <v>337</v>
      </c>
      <c r="J100" s="131">
        <f>AK17</f>
        <v>310</v>
      </c>
      <c r="K100" s="34">
        <f>AO17</f>
        <v>332</v>
      </c>
      <c r="L100" s="34">
        <f>AS17</f>
        <v>298</v>
      </c>
    </row>
    <row r="101" spans="1:12" x14ac:dyDescent="0.2">
      <c r="A101" s="35" t="s">
        <v>22</v>
      </c>
      <c r="B101" s="131">
        <f>B99-B100</f>
        <v>81</v>
      </c>
      <c r="C101" s="131">
        <f>I18</f>
        <v>113</v>
      </c>
      <c r="D101" s="131">
        <f>M18</f>
        <v>208</v>
      </c>
      <c r="E101" s="131">
        <f>Q18</f>
        <v>168</v>
      </c>
      <c r="F101" s="131">
        <f>U18</f>
        <v>160</v>
      </c>
      <c r="G101" s="131">
        <f>Y18</f>
        <v>209</v>
      </c>
      <c r="H101" s="131">
        <f>AC18</f>
        <v>129</v>
      </c>
      <c r="I101" s="131">
        <f>AG18</f>
        <v>191</v>
      </c>
      <c r="J101" s="131">
        <f>AK18</f>
        <v>243</v>
      </c>
      <c r="K101" s="131">
        <f>AO18</f>
        <v>199</v>
      </c>
      <c r="L101" s="131">
        <f>AS18</f>
        <v>164</v>
      </c>
    </row>
    <row r="102" spans="1:12" x14ac:dyDescent="0.2">
      <c r="A102" s="34"/>
      <c r="B102" s="34"/>
      <c r="C102" s="34"/>
      <c r="D102" s="34"/>
      <c r="E102" s="34"/>
      <c r="F102" s="34"/>
      <c r="G102" s="34"/>
      <c r="H102" s="34"/>
      <c r="I102" s="34"/>
      <c r="J102" s="34"/>
      <c r="K102" s="34"/>
      <c r="L102" s="34"/>
    </row>
    <row r="103" spans="1:12" x14ac:dyDescent="0.2">
      <c r="A103" s="35" t="s">
        <v>55</v>
      </c>
      <c r="B103" s="39"/>
      <c r="C103" s="39"/>
      <c r="D103" s="39">
        <f>M24</f>
        <v>49</v>
      </c>
      <c r="E103" s="39">
        <f>Q24</f>
        <v>68</v>
      </c>
      <c r="F103" s="39">
        <f>U24</f>
        <v>81</v>
      </c>
      <c r="G103" s="39">
        <f>Y24</f>
        <v>103</v>
      </c>
      <c r="H103" s="39">
        <f>AC24</f>
        <v>76</v>
      </c>
      <c r="I103" s="39">
        <f>AG24</f>
        <v>57</v>
      </c>
      <c r="J103" s="39">
        <f>AK24</f>
        <v>76</v>
      </c>
      <c r="K103" s="39">
        <f>AO24</f>
        <v>69</v>
      </c>
      <c r="L103" s="39">
        <f>AS24</f>
        <v>56</v>
      </c>
    </row>
    <row r="104" spans="1:12" x14ac:dyDescent="0.2">
      <c r="A104" s="35" t="s">
        <v>56</v>
      </c>
      <c r="B104" s="39"/>
      <c r="C104" s="39"/>
      <c r="D104" s="39">
        <f>M25</f>
        <v>2</v>
      </c>
      <c r="E104" s="39">
        <f>Q25</f>
        <v>15</v>
      </c>
      <c r="F104" s="39">
        <f>U25</f>
        <v>22</v>
      </c>
      <c r="G104" s="39">
        <f>Y25</f>
        <v>25</v>
      </c>
      <c r="H104" s="39">
        <f>AC25</f>
        <v>67</v>
      </c>
      <c r="I104" s="39">
        <f>AG25</f>
        <v>47</v>
      </c>
      <c r="J104" s="39">
        <f>AK25</f>
        <v>31</v>
      </c>
      <c r="K104" s="39">
        <f>AO25</f>
        <v>33</v>
      </c>
      <c r="L104" s="39">
        <f>AS25</f>
        <v>26</v>
      </c>
    </row>
    <row r="105" spans="1:12" x14ac:dyDescent="0.2">
      <c r="A105" s="35" t="s">
        <v>57</v>
      </c>
      <c r="B105" s="39"/>
      <c r="C105" s="39"/>
      <c r="D105" s="39">
        <f t="shared" ref="D105:K105" si="12">D103-D104</f>
        <v>47</v>
      </c>
      <c r="E105" s="39">
        <f t="shared" si="12"/>
        <v>53</v>
      </c>
      <c r="F105" s="39">
        <f t="shared" si="12"/>
        <v>59</v>
      </c>
      <c r="G105" s="39">
        <f t="shared" si="12"/>
        <v>78</v>
      </c>
      <c r="H105" s="39">
        <f t="shared" si="12"/>
        <v>9</v>
      </c>
      <c r="I105" s="39">
        <f t="shared" si="12"/>
        <v>10</v>
      </c>
      <c r="J105" s="39">
        <f t="shared" si="12"/>
        <v>45</v>
      </c>
      <c r="K105" s="39">
        <f t="shared" si="12"/>
        <v>36</v>
      </c>
      <c r="L105" s="39">
        <f>AS26</f>
        <v>30</v>
      </c>
    </row>
    <row r="106" spans="1:12" x14ac:dyDescent="0.2">
      <c r="A106" s="35"/>
      <c r="B106" s="39"/>
      <c r="C106" s="39"/>
      <c r="D106" s="39"/>
      <c r="E106" s="39"/>
      <c r="F106" s="39"/>
      <c r="G106" s="39"/>
      <c r="H106" s="39"/>
      <c r="I106" s="39"/>
      <c r="J106" s="39"/>
      <c r="K106" s="39"/>
      <c r="L106" s="39"/>
    </row>
    <row r="107" spans="1:12" x14ac:dyDescent="0.2">
      <c r="A107" s="35" t="s">
        <v>58</v>
      </c>
      <c r="B107" s="39">
        <f>E32</f>
        <v>55</v>
      </c>
      <c r="C107" s="39">
        <f>I32</f>
        <v>61</v>
      </c>
      <c r="D107" s="39">
        <f>M32</f>
        <v>106</v>
      </c>
      <c r="E107" s="39">
        <f>Q32</f>
        <v>118</v>
      </c>
      <c r="F107" s="39">
        <f>U32</f>
        <v>136</v>
      </c>
      <c r="G107" s="39">
        <f>Y32</f>
        <v>172</v>
      </c>
      <c r="H107" s="39">
        <f>AC32</f>
        <v>178</v>
      </c>
      <c r="I107" s="39">
        <f>AG32</f>
        <v>150</v>
      </c>
      <c r="J107" s="39">
        <f>AK32</f>
        <v>158</v>
      </c>
      <c r="K107" s="39">
        <f>AO32</f>
        <v>158</v>
      </c>
      <c r="L107" s="39">
        <f>AS32</f>
        <v>147</v>
      </c>
    </row>
    <row r="108" spans="1:12" x14ac:dyDescent="0.2">
      <c r="A108" s="35" t="s">
        <v>59</v>
      </c>
      <c r="B108" s="39">
        <f>E33</f>
        <v>42</v>
      </c>
      <c r="C108" s="39">
        <f>I33</f>
        <v>42</v>
      </c>
      <c r="D108" s="39">
        <f>M33</f>
        <v>34</v>
      </c>
      <c r="E108" s="39">
        <f>Q33</f>
        <v>47</v>
      </c>
      <c r="F108" s="39">
        <f>U33</f>
        <v>59</v>
      </c>
      <c r="G108" s="39">
        <f>Y33</f>
        <v>65</v>
      </c>
      <c r="H108" s="39">
        <f>AC33</f>
        <v>133</v>
      </c>
      <c r="I108" s="39">
        <f>AG33</f>
        <v>102</v>
      </c>
      <c r="J108" s="39">
        <f>AK33</f>
        <v>91</v>
      </c>
      <c r="K108" s="39">
        <f>AO33</f>
        <v>87</v>
      </c>
      <c r="L108" s="39">
        <f>AS33</f>
        <v>69</v>
      </c>
    </row>
    <row r="109" spans="1:12" x14ac:dyDescent="0.2">
      <c r="A109" s="35" t="s">
        <v>60</v>
      </c>
      <c r="B109" s="39">
        <f>B107-B108</f>
        <v>13</v>
      </c>
      <c r="C109" s="39">
        <f t="shared" ref="C109:K109" si="13">C107-C108</f>
        <v>19</v>
      </c>
      <c r="D109" s="39">
        <f t="shared" si="13"/>
        <v>72</v>
      </c>
      <c r="E109" s="39">
        <f t="shared" si="13"/>
        <v>71</v>
      </c>
      <c r="F109" s="39">
        <f t="shared" si="13"/>
        <v>77</v>
      </c>
      <c r="G109" s="39">
        <f t="shared" si="13"/>
        <v>107</v>
      </c>
      <c r="H109" s="39">
        <f t="shared" si="13"/>
        <v>45</v>
      </c>
      <c r="I109" s="39">
        <f t="shared" si="13"/>
        <v>48</v>
      </c>
      <c r="J109" s="39">
        <f t="shared" si="13"/>
        <v>67</v>
      </c>
      <c r="K109" s="39">
        <f t="shared" si="13"/>
        <v>71</v>
      </c>
      <c r="L109" s="39">
        <f>AS34</f>
        <v>78</v>
      </c>
    </row>
    <row r="110" spans="1:12" x14ac:dyDescent="0.2">
      <c r="A110" s="35"/>
      <c r="B110" s="39"/>
      <c r="C110" s="39"/>
      <c r="D110" s="39"/>
      <c r="E110" s="39"/>
      <c r="F110" s="39"/>
      <c r="G110" s="39"/>
      <c r="H110" s="39"/>
      <c r="I110" s="39"/>
      <c r="J110" s="39"/>
      <c r="K110" s="39"/>
      <c r="L110" s="39"/>
    </row>
    <row r="111" spans="1:12" x14ac:dyDescent="0.2">
      <c r="A111" s="35" t="s">
        <v>53</v>
      </c>
      <c r="B111" s="132">
        <f t="shared" ref="B111:C113" si="14">B103/B107</f>
        <v>0</v>
      </c>
      <c r="C111" s="132">
        <f t="shared" si="14"/>
        <v>0</v>
      </c>
      <c r="D111" s="59">
        <f>D103/M32</f>
        <v>0.46226415094339623</v>
      </c>
      <c r="E111" s="59">
        <f>E103/Q32</f>
        <v>0.57627118644067798</v>
      </c>
      <c r="F111" s="59">
        <f>F103/U32</f>
        <v>0.59558823529411764</v>
      </c>
      <c r="G111" s="59">
        <f>G103/Y32</f>
        <v>0.59883720930232553</v>
      </c>
      <c r="H111" s="59">
        <f>H103/AC32</f>
        <v>0.42696629213483145</v>
      </c>
      <c r="I111" s="59">
        <f>I103/AG32</f>
        <v>0.38</v>
      </c>
      <c r="J111" s="59">
        <f>J103/AK32</f>
        <v>0.48101265822784811</v>
      </c>
      <c r="K111" s="59">
        <f>K103/AO32</f>
        <v>0.43670886075949367</v>
      </c>
      <c r="L111" s="59">
        <f>L103/AS32</f>
        <v>0.38095238095238093</v>
      </c>
    </row>
    <row r="112" spans="1:12" x14ac:dyDescent="0.2">
      <c r="A112" s="35" t="s">
        <v>54</v>
      </c>
      <c r="B112" s="132">
        <f t="shared" si="14"/>
        <v>0</v>
      </c>
      <c r="C112" s="132">
        <f t="shared" si="14"/>
        <v>0</v>
      </c>
      <c r="D112" s="59">
        <f>D104/M33</f>
        <v>5.8823529411764705E-2</v>
      </c>
      <c r="E112" s="59">
        <f>E104/Q33</f>
        <v>0.31914893617021278</v>
      </c>
      <c r="F112" s="59">
        <f>F104/U33</f>
        <v>0.3728813559322034</v>
      </c>
      <c r="G112" s="59">
        <f>G104/Y33</f>
        <v>0.38461538461538464</v>
      </c>
      <c r="H112" s="59">
        <f>H104/AC33</f>
        <v>0.50375939849624063</v>
      </c>
      <c r="I112" s="59">
        <f>I104/AG33</f>
        <v>0.46078431372549017</v>
      </c>
      <c r="J112" s="59">
        <f>J104/AK33</f>
        <v>0.34065934065934067</v>
      </c>
      <c r="K112" s="59">
        <f>K104/AO33</f>
        <v>0.37931034482758619</v>
      </c>
      <c r="L112" s="59">
        <f>L104/AS33</f>
        <v>0.37681159420289856</v>
      </c>
    </row>
    <row r="113" spans="1:25" x14ac:dyDescent="0.2">
      <c r="A113" s="36" t="s">
        <v>2</v>
      </c>
      <c r="B113" s="134">
        <f t="shared" si="14"/>
        <v>0</v>
      </c>
      <c r="C113" s="134">
        <f t="shared" si="14"/>
        <v>0</v>
      </c>
      <c r="D113" s="60">
        <f>D105/M34</f>
        <v>0.65277777777777779</v>
      </c>
      <c r="E113" s="60">
        <f>E105/Q34</f>
        <v>0.74647887323943662</v>
      </c>
      <c r="F113" s="60">
        <f>F105/U34</f>
        <v>0.76623376623376627</v>
      </c>
      <c r="G113" s="60">
        <f>G105/Y34</f>
        <v>0.7289719626168224</v>
      </c>
      <c r="H113" s="60">
        <f>H105/AC34</f>
        <v>0.2</v>
      </c>
      <c r="I113" s="60">
        <f>I105/AG34</f>
        <v>0.20833333333333334</v>
      </c>
      <c r="J113" s="60">
        <f>J105/AK34</f>
        <v>0.67164179104477617</v>
      </c>
      <c r="K113" s="60">
        <f>K105/AO34</f>
        <v>0.50704225352112675</v>
      </c>
      <c r="L113" s="60">
        <f>L105/AS34</f>
        <v>0.38461538461538464</v>
      </c>
    </row>
    <row r="115" spans="1:25" x14ac:dyDescent="0.2">
      <c r="A115" t="s">
        <v>76</v>
      </c>
    </row>
    <row r="117" spans="1:25" ht="25.5" customHeight="1" x14ac:dyDescent="0.2">
      <c r="A117" s="227" t="s">
        <v>75</v>
      </c>
      <c r="B117" s="228"/>
      <c r="C117" s="228"/>
      <c r="D117" s="228"/>
      <c r="E117" s="228"/>
      <c r="F117" s="228"/>
      <c r="G117" s="228"/>
      <c r="H117" s="228"/>
      <c r="I117" s="228"/>
      <c r="J117" s="228"/>
      <c r="K117" s="228"/>
      <c r="L117" s="228"/>
      <c r="M117" s="228"/>
      <c r="N117" s="228"/>
      <c r="O117" s="228"/>
      <c r="P117" s="228"/>
      <c r="Q117" s="228"/>
      <c r="R117" s="228"/>
      <c r="S117" s="27"/>
      <c r="T117" s="27"/>
      <c r="U117" s="27"/>
      <c r="V117" s="28"/>
      <c r="W117" s="28"/>
      <c r="X117" s="28"/>
      <c r="Y117" s="28"/>
    </row>
    <row r="118" spans="1:25"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row>
  </sheetData>
  <mergeCells count="1">
    <mergeCell ref="A117:R117"/>
  </mergeCells>
  <conditionalFormatting sqref="O61:O82 O45:O58 S10 J2:J9">
    <cfRule type="cellIs" dxfId="7" priority="3" stopIfTrue="1" operator="equal">
      <formula>":"</formula>
    </cfRule>
    <cfRule type="expression" dxfId="6" priority="4" stopIfTrue="1">
      <formula>K2&gt;30</formula>
    </cfRule>
  </conditionalFormatting>
  <conditionalFormatting sqref="D5:D6 J8:J9">
    <cfRule type="cellIs" dxfId="5" priority="1" stopIfTrue="1" operator="equal">
      <formula>":"</formula>
    </cfRule>
    <cfRule type="expression" dxfId="4" priority="2" stopIfTrue="1">
      <formula>E5&gt;30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125"/>
  <sheetViews>
    <sheetView zoomScale="85" zoomScaleNormal="85" workbookViewId="0"/>
  </sheetViews>
  <sheetFormatPr defaultRowHeight="12.75" x14ac:dyDescent="0.2"/>
  <sheetData>
    <row r="1" spans="1:30" ht="20.25" x14ac:dyDescent="0.3">
      <c r="A1" s="21" t="s">
        <v>134</v>
      </c>
    </row>
    <row r="2" spans="1:30" ht="20.25" x14ac:dyDescent="0.3">
      <c r="A2" s="21"/>
    </row>
    <row r="3" spans="1:30" x14ac:dyDescent="0.2">
      <c r="A3" s="1" t="s">
        <v>195</v>
      </c>
      <c r="M3" s="1" t="s">
        <v>204</v>
      </c>
      <c r="Z3" s="1" t="s">
        <v>209</v>
      </c>
      <c r="AD3" s="1"/>
    </row>
    <row r="5" spans="1:30" x14ac:dyDescent="0.2">
      <c r="A5" s="1" t="s">
        <v>198</v>
      </c>
      <c r="M5" s="1" t="s">
        <v>200</v>
      </c>
      <c r="Z5" s="1" t="s">
        <v>205</v>
      </c>
    </row>
    <row r="35" spans="1:26" x14ac:dyDescent="0.2">
      <c r="A35" s="1" t="s">
        <v>196</v>
      </c>
      <c r="M35" s="1" t="s">
        <v>201</v>
      </c>
      <c r="Z35" s="1" t="s">
        <v>206</v>
      </c>
    </row>
    <row r="65" spans="1:26" x14ac:dyDescent="0.2">
      <c r="A65" s="1" t="s">
        <v>199</v>
      </c>
      <c r="M65" s="1" t="s">
        <v>202</v>
      </c>
      <c r="Z65" s="1" t="s">
        <v>207</v>
      </c>
    </row>
    <row r="95" spans="1:26" x14ac:dyDescent="0.2">
      <c r="A95" s="1" t="s">
        <v>197</v>
      </c>
      <c r="M95" s="1" t="s">
        <v>203</v>
      </c>
      <c r="Y95" s="1"/>
      <c r="Z95" s="1" t="s">
        <v>208</v>
      </c>
    </row>
    <row r="125" spans="1:1" x14ac:dyDescent="0.2">
      <c r="A125" s="1" t="s">
        <v>27</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8"/>
  <sheetViews>
    <sheetView zoomScale="85" zoomScaleNormal="85" workbookViewId="0"/>
  </sheetViews>
  <sheetFormatPr defaultRowHeight="12.75" x14ac:dyDescent="0.2"/>
  <cols>
    <col min="1" max="1" width="20.5703125" customWidth="1"/>
  </cols>
  <sheetData>
    <row r="1" spans="1:48" ht="20.25" x14ac:dyDescent="0.3">
      <c r="A1" s="21" t="s">
        <v>161</v>
      </c>
      <c r="J1" s="84" t="s">
        <v>127</v>
      </c>
      <c r="K1" s="93"/>
      <c r="L1" s="121"/>
      <c r="M1" s="138"/>
      <c r="N1" s="138"/>
      <c r="O1" s="138"/>
      <c r="P1" s="138"/>
      <c r="Q1" s="138"/>
      <c r="R1" s="138"/>
    </row>
    <row r="2" spans="1:48" ht="13.5" thickBot="1" x14ac:dyDescent="0.25">
      <c r="J2" s="97" t="s">
        <v>128</v>
      </c>
      <c r="K2" s="141"/>
      <c r="L2" s="121"/>
      <c r="M2" s="138"/>
      <c r="N2" s="138"/>
      <c r="O2" s="138"/>
      <c r="P2" s="138"/>
      <c r="Q2" s="138"/>
      <c r="R2" s="138"/>
    </row>
    <row r="3" spans="1:48" ht="13.5" thickBot="1" x14ac:dyDescent="0.25">
      <c r="J3" s="15"/>
      <c r="K3" s="15"/>
      <c r="L3" s="15"/>
      <c r="M3" s="15"/>
      <c r="N3" s="15"/>
      <c r="O3" s="15"/>
      <c r="P3" s="15"/>
      <c r="Q3" s="15"/>
      <c r="R3" s="15"/>
    </row>
    <row r="4" spans="1:48" x14ac:dyDescent="0.2">
      <c r="A4" s="68" t="s">
        <v>71</v>
      </c>
      <c r="B4" s="69" t="s">
        <v>129</v>
      </c>
      <c r="C4" s="69"/>
      <c r="D4" s="69"/>
      <c r="E4" s="69"/>
      <c r="F4" s="69"/>
      <c r="G4" s="69"/>
      <c r="H4" s="73"/>
    </row>
    <row r="5" spans="1:48" ht="13.5" thickBot="1" x14ac:dyDescent="0.25">
      <c r="A5" s="79"/>
      <c r="B5" s="80" t="s">
        <v>130</v>
      </c>
      <c r="C5" s="80"/>
      <c r="D5" s="80"/>
      <c r="E5" s="80"/>
      <c r="F5" s="80"/>
      <c r="G5" s="80"/>
      <c r="H5" s="83"/>
    </row>
    <row r="7" spans="1:48" x14ac:dyDescent="0.2">
      <c r="A7" s="1" t="s">
        <v>225</v>
      </c>
    </row>
    <row r="8" spans="1:48" x14ac:dyDescent="0.2">
      <c r="AS8" s="210"/>
    </row>
    <row r="9" spans="1:48" s="33" customFormat="1" x14ac:dyDescent="0.2">
      <c r="A9" s="31" t="s">
        <v>24</v>
      </c>
      <c r="B9" s="31"/>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T9" s="32"/>
      <c r="AU9" s="32"/>
      <c r="AV9" s="32"/>
    </row>
    <row r="10" spans="1:48" s="33" customFormat="1" x14ac:dyDescent="0.2">
      <c r="A10" s="35"/>
      <c r="B10" s="35"/>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row>
    <row r="11" spans="1:48" s="33" customFormat="1" x14ac:dyDescent="0.2">
      <c r="A11" s="35"/>
      <c r="B11" s="35">
        <v>2002</v>
      </c>
      <c r="C11" s="35"/>
      <c r="D11" s="35"/>
      <c r="E11" s="35"/>
      <c r="F11" s="35">
        <v>2003</v>
      </c>
      <c r="G11" s="35"/>
      <c r="H11" s="35"/>
      <c r="I11" s="35"/>
      <c r="J11" s="35">
        <v>2004</v>
      </c>
      <c r="K11" s="35"/>
      <c r="L11" s="34"/>
      <c r="M11" s="34"/>
      <c r="N11" s="35">
        <v>2005</v>
      </c>
      <c r="O11" s="34"/>
      <c r="P11" s="34"/>
      <c r="Q11" s="34"/>
      <c r="R11" s="35">
        <v>2006</v>
      </c>
      <c r="S11" s="34"/>
      <c r="T11" s="34"/>
      <c r="U11" s="34"/>
      <c r="V11" s="35">
        <v>2007</v>
      </c>
      <c r="W11" s="34"/>
      <c r="X11" s="34"/>
      <c r="Y11" s="34"/>
      <c r="Z11" s="35">
        <v>2008</v>
      </c>
      <c r="AA11" s="34"/>
      <c r="AB11" s="34"/>
      <c r="AC11" s="34"/>
      <c r="AD11" s="35">
        <v>2009</v>
      </c>
      <c r="AE11" s="34"/>
      <c r="AF11" s="34"/>
      <c r="AG11" s="34"/>
      <c r="AH11" s="35">
        <v>2010</v>
      </c>
      <c r="AI11" s="34"/>
      <c r="AJ11" s="34"/>
      <c r="AK11" s="34"/>
      <c r="AL11" s="35">
        <v>2011</v>
      </c>
      <c r="AM11" s="34"/>
      <c r="AN11" s="34"/>
      <c r="AO11" s="34"/>
      <c r="AP11" s="35">
        <v>2012</v>
      </c>
      <c r="AQ11" s="34"/>
      <c r="AR11" s="34"/>
      <c r="AT11" s="117">
        <v>2013</v>
      </c>
    </row>
    <row r="12" spans="1:48" s="33" customFormat="1" x14ac:dyDescent="0.2">
      <c r="A12" s="36"/>
      <c r="B12" s="37" t="s">
        <v>15</v>
      </c>
      <c r="C12" s="37" t="s">
        <v>16</v>
      </c>
      <c r="D12" s="37" t="s">
        <v>17</v>
      </c>
      <c r="E12" s="37" t="s">
        <v>18</v>
      </c>
      <c r="F12" s="37" t="s">
        <v>15</v>
      </c>
      <c r="G12" s="37" t="s">
        <v>16</v>
      </c>
      <c r="H12" s="37" t="s">
        <v>17</v>
      </c>
      <c r="I12" s="37" t="s">
        <v>18</v>
      </c>
      <c r="J12" s="37" t="s">
        <v>15</v>
      </c>
      <c r="K12" s="37" t="s">
        <v>16</v>
      </c>
      <c r="L12" s="37" t="s">
        <v>17</v>
      </c>
      <c r="M12" s="37" t="s">
        <v>18</v>
      </c>
      <c r="N12" s="37" t="s">
        <v>15</v>
      </c>
      <c r="O12" s="37" t="s">
        <v>16</v>
      </c>
      <c r="P12" s="37" t="s">
        <v>17</v>
      </c>
      <c r="Q12" s="37" t="s">
        <v>18</v>
      </c>
      <c r="R12" s="37" t="s">
        <v>15</v>
      </c>
      <c r="S12" s="37" t="s">
        <v>16</v>
      </c>
      <c r="T12" s="37" t="s">
        <v>17</v>
      </c>
      <c r="U12" s="37" t="s">
        <v>18</v>
      </c>
      <c r="V12" s="37" t="s">
        <v>15</v>
      </c>
      <c r="W12" s="37" t="s">
        <v>16</v>
      </c>
      <c r="X12" s="37" t="s">
        <v>17</v>
      </c>
      <c r="Y12" s="37" t="s">
        <v>18</v>
      </c>
      <c r="Z12" s="37" t="s">
        <v>15</v>
      </c>
      <c r="AA12" s="37" t="s">
        <v>16</v>
      </c>
      <c r="AB12" s="37" t="s">
        <v>17</v>
      </c>
      <c r="AC12" s="37" t="s">
        <v>18</v>
      </c>
      <c r="AD12" s="37" t="s">
        <v>15</v>
      </c>
      <c r="AE12" s="37" t="s">
        <v>16</v>
      </c>
      <c r="AF12" s="37" t="s">
        <v>17</v>
      </c>
      <c r="AG12" s="37" t="s">
        <v>18</v>
      </c>
      <c r="AH12" s="37" t="s">
        <v>15</v>
      </c>
      <c r="AI12" s="37" t="s">
        <v>16</v>
      </c>
      <c r="AJ12" s="37" t="s">
        <v>17</v>
      </c>
      <c r="AK12" s="37" t="s">
        <v>18</v>
      </c>
      <c r="AL12" s="37" t="s">
        <v>15</v>
      </c>
      <c r="AM12" s="37" t="s">
        <v>16</v>
      </c>
      <c r="AN12" s="37" t="s">
        <v>17</v>
      </c>
      <c r="AO12" s="37" t="s">
        <v>18</v>
      </c>
      <c r="AP12" s="37" t="s">
        <v>15</v>
      </c>
      <c r="AQ12" s="37" t="s">
        <v>16</v>
      </c>
      <c r="AR12" s="37" t="s">
        <v>17</v>
      </c>
      <c r="AS12" s="37" t="s">
        <v>18</v>
      </c>
      <c r="AT12" s="37" t="s">
        <v>15</v>
      </c>
      <c r="AU12" s="37" t="s">
        <v>16</v>
      </c>
      <c r="AV12" s="37" t="s">
        <v>17</v>
      </c>
    </row>
    <row r="13" spans="1:48" s="124" customFormat="1" x14ac:dyDescent="0.2">
      <c r="A13" s="35" t="s">
        <v>4</v>
      </c>
      <c r="B13" s="194"/>
      <c r="C13" s="195">
        <f>'International - LTIM'!C25-'International - IPS'!C16</f>
        <v>123</v>
      </c>
      <c r="D13" s="195"/>
      <c r="E13" s="195">
        <f>'International - LTIM'!E25-'International - IPS'!E16</f>
        <v>130</v>
      </c>
      <c r="F13" s="195"/>
      <c r="G13" s="195">
        <f>'International - LTIM'!G25-'International - IPS'!G16</f>
        <v>107</v>
      </c>
      <c r="H13" s="195"/>
      <c r="I13" s="195">
        <f>'International - LTIM'!I25-'International - IPS'!I16</f>
        <v>84</v>
      </c>
      <c r="J13" s="195"/>
      <c r="K13" s="195">
        <f>'International - LTIM'!K25-'International - IPS'!K16</f>
        <v>75</v>
      </c>
      <c r="L13" s="195"/>
      <c r="M13" s="195">
        <f>'International - LTIM'!M25-'International - IPS'!M16</f>
        <v>71</v>
      </c>
      <c r="N13" s="195"/>
      <c r="O13" s="195">
        <f>'International - LTIM'!O25-'International - IPS'!O16</f>
        <v>72</v>
      </c>
      <c r="P13" s="195"/>
      <c r="Q13" s="195">
        <f>'International - LTIM'!Q25-'International - IPS'!Q16</f>
        <v>71</v>
      </c>
      <c r="R13" s="195"/>
      <c r="S13" s="195">
        <f>'International - LTIM'!S25-'International - IPS'!S16</f>
        <v>66</v>
      </c>
      <c r="T13" s="195"/>
      <c r="U13" s="195">
        <f>'International - LTIM'!U25-'International - IPS'!U16</f>
        <v>67</v>
      </c>
      <c r="V13" s="195"/>
      <c r="W13" s="195">
        <f>'International - LTIM'!W25-'International - IPS'!W16</f>
        <v>64</v>
      </c>
      <c r="X13" s="195"/>
      <c r="Y13" s="195">
        <f>'International - LTIM'!Y25-'International - IPS'!Y16</f>
        <v>47</v>
      </c>
      <c r="Z13" s="195"/>
      <c r="AA13" s="195">
        <f>'International - LTIM'!AA25-'International - IPS'!AA16</f>
        <v>50</v>
      </c>
      <c r="AB13" s="195"/>
      <c r="AC13" s="195">
        <f>'International - LTIM'!AC25-'International - IPS'!AC16</f>
        <v>52</v>
      </c>
      <c r="AD13" s="195"/>
      <c r="AE13" s="195">
        <f>'International - LTIM'!AE25-'International - IPS'!AE16</f>
        <v>45</v>
      </c>
      <c r="AF13" s="195"/>
      <c r="AG13" s="195">
        <f>'International - LTIM'!AG25-'International - IPS'!AG16</f>
        <v>39</v>
      </c>
      <c r="AH13" s="195">
        <f>'International - LTIM'!AH25-'International - IPS'!AH16</f>
        <v>34</v>
      </c>
      <c r="AI13" s="195">
        <f>'International - LTIM'!AI25-'International - IPS'!AI16</f>
        <v>34</v>
      </c>
      <c r="AJ13" s="195">
        <f>'International - LTIM'!AJ25-'International - IPS'!AJ16</f>
        <v>34</v>
      </c>
      <c r="AK13" s="195">
        <f>'International - LTIM'!AK25-'International - IPS'!AK16</f>
        <v>38</v>
      </c>
      <c r="AL13" s="195">
        <f>'International - LTIM'!AL25-'International - IPS'!AL16</f>
        <v>38</v>
      </c>
      <c r="AM13" s="195">
        <f>'International - LTIM'!AM25-'International - IPS'!AM16</f>
        <v>36</v>
      </c>
      <c r="AN13" s="195">
        <f>'International - LTIM'!AN25-'International - IPS'!AN16</f>
        <v>35</v>
      </c>
      <c r="AO13" s="195">
        <f>'International - LTIM'!AO25-'International - IPS'!AO16</f>
        <v>35</v>
      </c>
      <c r="AP13" s="195">
        <f>'International - LTIM'!AP25-'International - IPS'!AP16</f>
        <v>30</v>
      </c>
      <c r="AQ13" s="166">
        <f>'International - LTIM'!AQ25-'International - IPS'!AQ16</f>
        <v>34</v>
      </c>
      <c r="AR13" s="166">
        <f>'International - LTIM'!AR25-'International - IPS'!AR16</f>
        <v>37</v>
      </c>
      <c r="AS13" s="166">
        <f>'International - LTIM'!AS25-'International - IPS'!AS16</f>
        <v>36</v>
      </c>
      <c r="AT13" s="166">
        <f>'International - LTIM'!AT25-'International - IPS'!AT16</f>
        <v>38</v>
      </c>
      <c r="AU13" s="166">
        <f>'International - LTIM'!AU25-'International - IPS'!AU16</f>
        <v>38</v>
      </c>
      <c r="AV13" s="166">
        <f>'International - LTIM'!AV25-'International - IPS'!AV16</f>
        <v>40</v>
      </c>
    </row>
    <row r="14" spans="1:48" s="124" customFormat="1" x14ac:dyDescent="0.2">
      <c r="A14" s="35" t="s">
        <v>1</v>
      </c>
      <c r="B14" s="194"/>
      <c r="C14" s="195">
        <f>'International - LTIM'!C26-'International - IPS'!C17</f>
        <v>63</v>
      </c>
      <c r="D14" s="195"/>
      <c r="E14" s="195">
        <f>'International - LTIM'!E26-'International - IPS'!E17</f>
        <v>58</v>
      </c>
      <c r="F14" s="195"/>
      <c r="G14" s="195">
        <f>'International - LTIM'!G26-'International - IPS'!G17</f>
        <v>51</v>
      </c>
      <c r="H14" s="195"/>
      <c r="I14" s="195">
        <f>'International - LTIM'!I26-'International - IPS'!I17</f>
        <v>49</v>
      </c>
      <c r="J14" s="195"/>
      <c r="K14" s="195">
        <f>'International - LTIM'!K26-'International - IPS'!K17</f>
        <v>43</v>
      </c>
      <c r="L14" s="195"/>
      <c r="M14" s="195">
        <f>'International - LTIM'!M26-'International - IPS'!M17</f>
        <v>34</v>
      </c>
      <c r="N14" s="195"/>
      <c r="O14" s="195">
        <f>'International - LTIM'!O26-'International - IPS'!O17</f>
        <v>31</v>
      </c>
      <c r="P14" s="195"/>
      <c r="Q14" s="195">
        <f>'International - LTIM'!Q26-'International - IPS'!Q17</f>
        <v>33</v>
      </c>
      <c r="R14" s="195"/>
      <c r="S14" s="195">
        <f>'International - LTIM'!S26-'International - IPS'!S17</f>
        <v>34</v>
      </c>
      <c r="T14" s="195"/>
      <c r="U14" s="195">
        <f>'International - LTIM'!U26-'International - IPS'!U17</f>
        <v>29</v>
      </c>
      <c r="V14" s="195"/>
      <c r="W14" s="195">
        <f>'International - LTIM'!W26-'International - IPS'!W17</f>
        <v>21</v>
      </c>
      <c r="X14" s="195"/>
      <c r="Y14" s="195">
        <f>'International - LTIM'!Y26-'International - IPS'!Y17</f>
        <v>23</v>
      </c>
      <c r="Z14" s="195"/>
      <c r="AA14" s="195">
        <f>'International - LTIM'!AA26-'International - IPS'!AA17</f>
        <v>18</v>
      </c>
      <c r="AB14" s="195"/>
      <c r="AC14" s="195">
        <f>'International - LTIM'!AC26-'International - IPS'!AC17</f>
        <v>18</v>
      </c>
      <c r="AD14" s="195"/>
      <c r="AE14" s="195">
        <f>'International - LTIM'!AE26-'International - IPS'!AE17</f>
        <v>27</v>
      </c>
      <c r="AF14" s="195"/>
      <c r="AG14" s="195">
        <f>'International - LTIM'!AG26-'International - IPS'!AG17</f>
        <v>31</v>
      </c>
      <c r="AH14" s="195">
        <f>'International - LTIM'!AH26-'International - IPS'!AH17</f>
        <v>31</v>
      </c>
      <c r="AI14" s="195">
        <f>'International - LTIM'!AI26-'International - IPS'!AI17</f>
        <v>31</v>
      </c>
      <c r="AJ14" s="195">
        <f>'International - LTIM'!AJ26-'International - IPS'!AJ17</f>
        <v>33</v>
      </c>
      <c r="AK14" s="195">
        <f>'International - LTIM'!AK26-'International - IPS'!AK17</f>
        <v>29</v>
      </c>
      <c r="AL14" s="195">
        <f>'International - LTIM'!AL26-'International - IPS'!AL17</f>
        <v>29</v>
      </c>
      <c r="AM14" s="195">
        <f>'International - LTIM'!AM26-'International - IPS'!AM17</f>
        <v>27</v>
      </c>
      <c r="AN14" s="195">
        <f>'International - LTIM'!AN26-'International - IPS'!AN17</f>
        <v>21</v>
      </c>
      <c r="AO14" s="195">
        <f>'International - LTIM'!AO26-'International - IPS'!AO17</f>
        <v>19</v>
      </c>
      <c r="AP14" s="195">
        <f>'International - LTIM'!AP26-'International - IPS'!AP17</f>
        <v>19</v>
      </c>
      <c r="AQ14" s="166">
        <f>'International - LTIM'!AQ26-'International - IPS'!AQ17</f>
        <v>18</v>
      </c>
      <c r="AR14" s="166">
        <f>'International - LTIM'!AR26-'International - IPS'!AR17</f>
        <v>26</v>
      </c>
      <c r="AS14" s="166">
        <f>'International - LTIM'!AS26-'International - IPS'!AS17</f>
        <v>23</v>
      </c>
      <c r="AT14" s="166">
        <f>'International - LTIM'!AT26-'International - IPS'!AT17</f>
        <v>22</v>
      </c>
      <c r="AU14" s="166">
        <f>'International - LTIM'!AU26-'International - IPS'!AU17</f>
        <v>21</v>
      </c>
      <c r="AV14" s="166">
        <f>'International - LTIM'!AV26-'International - IPS'!AV17</f>
        <v>21</v>
      </c>
    </row>
    <row r="15" spans="1:48" s="124" customFormat="1" x14ac:dyDescent="0.2">
      <c r="A15" s="36" t="s">
        <v>2</v>
      </c>
      <c r="B15" s="196"/>
      <c r="C15" s="197">
        <f t="shared" ref="C15:AO15" si="0">C13-C14</f>
        <v>60</v>
      </c>
      <c r="D15" s="197"/>
      <c r="E15" s="197">
        <f t="shared" si="0"/>
        <v>72</v>
      </c>
      <c r="F15" s="197"/>
      <c r="G15" s="197">
        <f t="shared" si="0"/>
        <v>56</v>
      </c>
      <c r="H15" s="197"/>
      <c r="I15" s="197">
        <f t="shared" si="0"/>
        <v>35</v>
      </c>
      <c r="J15" s="197"/>
      <c r="K15" s="197">
        <f t="shared" si="0"/>
        <v>32</v>
      </c>
      <c r="L15" s="197"/>
      <c r="M15" s="197">
        <f t="shared" si="0"/>
        <v>37</v>
      </c>
      <c r="N15" s="197"/>
      <c r="O15" s="197">
        <f t="shared" si="0"/>
        <v>41</v>
      </c>
      <c r="P15" s="197"/>
      <c r="Q15" s="197">
        <f t="shared" si="0"/>
        <v>38</v>
      </c>
      <c r="R15" s="197"/>
      <c r="S15" s="197">
        <f t="shared" si="0"/>
        <v>32</v>
      </c>
      <c r="T15" s="197"/>
      <c r="U15" s="197">
        <f t="shared" si="0"/>
        <v>38</v>
      </c>
      <c r="V15" s="197"/>
      <c r="W15" s="197">
        <f t="shared" si="0"/>
        <v>43</v>
      </c>
      <c r="X15" s="197"/>
      <c r="Y15" s="197">
        <f t="shared" si="0"/>
        <v>24</v>
      </c>
      <c r="Z15" s="197"/>
      <c r="AA15" s="197">
        <f t="shared" si="0"/>
        <v>32</v>
      </c>
      <c r="AB15" s="197"/>
      <c r="AC15" s="197">
        <f t="shared" si="0"/>
        <v>34</v>
      </c>
      <c r="AD15" s="197"/>
      <c r="AE15" s="197">
        <f t="shared" si="0"/>
        <v>18</v>
      </c>
      <c r="AF15" s="197"/>
      <c r="AG15" s="197">
        <f t="shared" si="0"/>
        <v>8</v>
      </c>
      <c r="AH15" s="197">
        <f t="shared" si="0"/>
        <v>3</v>
      </c>
      <c r="AI15" s="197">
        <f t="shared" si="0"/>
        <v>3</v>
      </c>
      <c r="AJ15" s="197">
        <f t="shared" si="0"/>
        <v>1</v>
      </c>
      <c r="AK15" s="197">
        <f t="shared" si="0"/>
        <v>9</v>
      </c>
      <c r="AL15" s="197">
        <f t="shared" si="0"/>
        <v>9</v>
      </c>
      <c r="AM15" s="197">
        <f t="shared" si="0"/>
        <v>9</v>
      </c>
      <c r="AN15" s="197">
        <f t="shared" si="0"/>
        <v>14</v>
      </c>
      <c r="AO15" s="197">
        <f t="shared" si="0"/>
        <v>16</v>
      </c>
      <c r="AP15" s="197">
        <f t="shared" ref="AP15:AV15" si="1">AP13-AP14</f>
        <v>11</v>
      </c>
      <c r="AQ15" s="197">
        <f t="shared" si="1"/>
        <v>16</v>
      </c>
      <c r="AR15" s="197">
        <f t="shared" si="1"/>
        <v>11</v>
      </c>
      <c r="AS15" s="197">
        <f t="shared" si="1"/>
        <v>13</v>
      </c>
      <c r="AT15" s="197">
        <f t="shared" si="1"/>
        <v>16</v>
      </c>
      <c r="AU15" s="197">
        <f t="shared" si="1"/>
        <v>17</v>
      </c>
      <c r="AV15" s="197">
        <f t="shared" si="1"/>
        <v>19</v>
      </c>
    </row>
    <row r="16" spans="1:48" x14ac:dyDescent="0.2">
      <c r="AS16" s="129"/>
    </row>
    <row r="17" spans="1:48" s="48" customFormat="1" x14ac:dyDescent="0.2">
      <c r="A17" s="46" t="s">
        <v>74</v>
      </c>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row>
    <row r="18" spans="1:48" s="48" customFormat="1" x14ac:dyDescent="0.2">
      <c r="A18" s="49"/>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row>
    <row r="19" spans="1:48" s="48" customFormat="1" x14ac:dyDescent="0.2">
      <c r="A19" s="49"/>
      <c r="B19" s="49">
        <v>2002</v>
      </c>
      <c r="C19" s="49"/>
      <c r="D19" s="49"/>
      <c r="E19" s="49"/>
      <c r="F19" s="49">
        <v>2003</v>
      </c>
      <c r="G19" s="49"/>
      <c r="H19" s="49"/>
      <c r="I19" s="49"/>
      <c r="J19" s="49">
        <v>2004</v>
      </c>
      <c r="K19" s="49"/>
      <c r="L19" s="50"/>
      <c r="M19" s="50"/>
      <c r="N19" s="49">
        <v>2005</v>
      </c>
      <c r="O19" s="50"/>
      <c r="P19" s="50"/>
      <c r="Q19" s="50"/>
      <c r="R19" s="49">
        <v>2006</v>
      </c>
      <c r="S19" s="50"/>
      <c r="T19" s="50"/>
      <c r="U19" s="50"/>
      <c r="V19" s="49">
        <v>2007</v>
      </c>
      <c r="W19" s="50"/>
      <c r="X19" s="50"/>
      <c r="Y19" s="50"/>
      <c r="Z19" s="49">
        <v>2008</v>
      </c>
      <c r="AA19" s="50"/>
      <c r="AB19" s="50"/>
      <c r="AC19" s="50"/>
      <c r="AD19" s="49">
        <v>2009</v>
      </c>
      <c r="AE19" s="50"/>
      <c r="AF19" s="50"/>
      <c r="AG19" s="50"/>
      <c r="AH19" s="49">
        <v>2010</v>
      </c>
      <c r="AI19" s="50"/>
      <c r="AJ19" s="50"/>
      <c r="AK19" s="50"/>
      <c r="AL19" s="49">
        <v>2011</v>
      </c>
      <c r="AM19" s="50"/>
      <c r="AN19" s="50"/>
      <c r="AO19" s="50"/>
      <c r="AP19" s="49">
        <v>2012</v>
      </c>
      <c r="AQ19" s="50"/>
      <c r="AR19" s="50"/>
      <c r="AT19" s="107">
        <v>2013</v>
      </c>
    </row>
    <row r="20" spans="1:48" s="48" customFormat="1" x14ac:dyDescent="0.2">
      <c r="A20" s="49"/>
      <c r="B20" s="135" t="s">
        <v>15</v>
      </c>
      <c r="C20" s="135" t="s">
        <v>16</v>
      </c>
      <c r="D20" s="135" t="s">
        <v>17</v>
      </c>
      <c r="E20" s="135" t="s">
        <v>18</v>
      </c>
      <c r="F20" s="135" t="s">
        <v>15</v>
      </c>
      <c r="G20" s="135" t="s">
        <v>16</v>
      </c>
      <c r="H20" s="135" t="s">
        <v>17</v>
      </c>
      <c r="I20" s="135" t="s">
        <v>18</v>
      </c>
      <c r="J20" s="135" t="s">
        <v>15</v>
      </c>
      <c r="K20" s="135" t="s">
        <v>16</v>
      </c>
      <c r="L20" s="135" t="s">
        <v>17</v>
      </c>
      <c r="M20" s="135" t="s">
        <v>18</v>
      </c>
      <c r="N20" s="135" t="s">
        <v>15</v>
      </c>
      <c r="O20" s="135" t="s">
        <v>16</v>
      </c>
      <c r="P20" s="135" t="s">
        <v>17</v>
      </c>
      <c r="Q20" s="135" t="s">
        <v>18</v>
      </c>
      <c r="R20" s="135" t="s">
        <v>15</v>
      </c>
      <c r="S20" s="135" t="s">
        <v>16</v>
      </c>
      <c r="T20" s="135" t="s">
        <v>17</v>
      </c>
      <c r="U20" s="135" t="s">
        <v>18</v>
      </c>
      <c r="V20" s="135" t="s">
        <v>15</v>
      </c>
      <c r="W20" s="135" t="s">
        <v>16</v>
      </c>
      <c r="X20" s="135" t="s">
        <v>17</v>
      </c>
      <c r="Y20" s="135" t="s">
        <v>18</v>
      </c>
      <c r="Z20" s="135" t="s">
        <v>15</v>
      </c>
      <c r="AA20" s="135" t="s">
        <v>16</v>
      </c>
      <c r="AB20" s="135" t="s">
        <v>17</v>
      </c>
      <c r="AC20" s="135" t="s">
        <v>18</v>
      </c>
      <c r="AD20" s="135" t="s">
        <v>15</v>
      </c>
      <c r="AE20" s="135" t="s">
        <v>16</v>
      </c>
      <c r="AF20" s="135" t="s">
        <v>17</v>
      </c>
      <c r="AG20" s="135" t="s">
        <v>18</v>
      </c>
      <c r="AH20" s="135" t="s">
        <v>15</v>
      </c>
      <c r="AI20" s="135" t="s">
        <v>16</v>
      </c>
      <c r="AJ20" s="135" t="s">
        <v>17</v>
      </c>
      <c r="AK20" s="135" t="s">
        <v>18</v>
      </c>
      <c r="AL20" s="135" t="s">
        <v>15</v>
      </c>
      <c r="AM20" s="135" t="s">
        <v>16</v>
      </c>
      <c r="AN20" s="135" t="s">
        <v>17</v>
      </c>
      <c r="AO20" s="135" t="s">
        <v>18</v>
      </c>
      <c r="AP20" s="135" t="s">
        <v>15</v>
      </c>
      <c r="AQ20" s="135" t="s">
        <v>16</v>
      </c>
      <c r="AR20" s="52" t="s">
        <v>17</v>
      </c>
      <c r="AS20" s="52" t="s">
        <v>18</v>
      </c>
      <c r="AT20" s="52" t="s">
        <v>15</v>
      </c>
      <c r="AU20" s="52" t="s">
        <v>16</v>
      </c>
      <c r="AV20" s="52" t="s">
        <v>17</v>
      </c>
    </row>
    <row r="21" spans="1:48" s="63" customFormat="1" x14ac:dyDescent="0.2">
      <c r="A21" s="192" t="s">
        <v>4</v>
      </c>
      <c r="B21" s="193"/>
      <c r="C21" s="193"/>
      <c r="D21" s="193"/>
      <c r="E21" s="193"/>
      <c r="F21" s="193"/>
      <c r="G21" s="193"/>
      <c r="H21" s="193"/>
      <c r="I21" s="193"/>
      <c r="J21" s="193"/>
      <c r="K21" s="193">
        <f>'International - LTIM'!K41-'International - IPS'!K24</f>
        <v>7</v>
      </c>
      <c r="L21" s="193"/>
      <c r="M21" s="193">
        <f>'International - LTIM'!M41-'International - IPS'!M24</f>
        <v>4</v>
      </c>
      <c r="N21" s="193"/>
      <c r="O21" s="193">
        <f>'International - LTIM'!O41-'International - IPS'!O24</f>
        <v>6</v>
      </c>
      <c r="P21" s="193"/>
      <c r="Q21" s="193">
        <f>'International - LTIM'!Q41-'International - IPS'!Q24</f>
        <v>8</v>
      </c>
      <c r="R21" s="193"/>
      <c r="S21" s="193">
        <f>'International - LTIM'!S41-'International - IPS'!S24</f>
        <v>9</v>
      </c>
      <c r="T21" s="193"/>
      <c r="U21" s="193">
        <f>'International - LTIM'!U41-'International - IPS'!U24</f>
        <v>11</v>
      </c>
      <c r="V21" s="193"/>
      <c r="W21" s="193">
        <f>'International - LTIM'!W41-'International - IPS'!W24</f>
        <v>12</v>
      </c>
      <c r="X21" s="193"/>
      <c r="Y21" s="193">
        <f>'International - LTIM'!Y41-'International - IPS'!Y24</f>
        <v>9</v>
      </c>
      <c r="Z21" s="193"/>
      <c r="AA21" s="193">
        <f>'International - LTIM'!AA41-'International - IPS'!AA24</f>
        <v>11</v>
      </c>
      <c r="AB21" s="193"/>
      <c r="AC21" s="193">
        <f>'International - LTIM'!AC41-'International - IPS'!AC24</f>
        <v>13</v>
      </c>
      <c r="AD21" s="193"/>
      <c r="AE21" s="193">
        <f>'International - LTIM'!AE41-'International - IPS'!AE24</f>
        <v>13</v>
      </c>
      <c r="AF21" s="193"/>
      <c r="AG21" s="193">
        <f>'International - LTIM'!AG41-'International - IPS'!AG24</f>
        <v>11</v>
      </c>
      <c r="AH21" s="193">
        <f>'International - LTIM'!AH41-'International - IPS'!AH24</f>
        <v>9</v>
      </c>
      <c r="AI21" s="193">
        <f>'International - LTIM'!AI41-'International - IPS'!AI24</f>
        <v>10</v>
      </c>
      <c r="AJ21" s="193">
        <f>'International - LTIM'!AJ41-'International - IPS'!AJ24</f>
        <v>10</v>
      </c>
      <c r="AK21" s="193">
        <f>'International - LTIM'!AK41-'International - IPS'!AK24</f>
        <v>10</v>
      </c>
      <c r="AL21" s="193">
        <f>'International - LTIM'!AL41-'International - IPS'!AL24</f>
        <v>11</v>
      </c>
      <c r="AM21" s="193">
        <f>'International - LTIM'!AM41-'International - IPS'!AM24</f>
        <v>9</v>
      </c>
      <c r="AN21" s="193">
        <f>'International - LTIM'!AN41-'International - IPS'!AN24</f>
        <v>9</v>
      </c>
      <c r="AO21" s="193">
        <f>'International - LTIM'!AO41-'International - IPS'!AO24</f>
        <v>8</v>
      </c>
      <c r="AP21" s="193">
        <f>'International - LTIM'!AP41-'International - IPS'!AP24</f>
        <v>6</v>
      </c>
      <c r="AQ21" s="193">
        <f>'International - LTIM'!AQ41-'International - IPS'!AQ24</f>
        <v>7</v>
      </c>
      <c r="AR21" s="193">
        <f>'International - LTIM'!AR41-'International - IPS'!AR24</f>
        <v>5</v>
      </c>
      <c r="AS21" s="193">
        <f>'International - LTIM'!AS41-'International - IPS'!AS24</f>
        <v>4</v>
      </c>
      <c r="AT21" s="193">
        <f>'International - LTIM'!AT41-'International - IPS'!AT24</f>
        <v>6</v>
      </c>
      <c r="AU21" s="193">
        <f>'International - LTIM'!AU41-'International - IPS'!AU24</f>
        <v>5</v>
      </c>
      <c r="AV21" s="193">
        <f>'International - LTIM'!AV41-'International - IPS'!AV24</f>
        <v>9</v>
      </c>
    </row>
    <row r="22" spans="1:48" s="63" customFormat="1" x14ac:dyDescent="0.2">
      <c r="A22" s="61" t="s">
        <v>1</v>
      </c>
      <c r="B22" s="62"/>
      <c r="C22" s="62"/>
      <c r="D22" s="62"/>
      <c r="E22" s="62"/>
      <c r="F22" s="62"/>
      <c r="G22" s="62"/>
      <c r="H22" s="62"/>
      <c r="I22" s="62"/>
      <c r="J22" s="62"/>
      <c r="K22" s="62">
        <f>'International - LTIM'!K42-'International - IPS'!K25</f>
        <v>8</v>
      </c>
      <c r="L22" s="62"/>
      <c r="M22" s="62">
        <f>'International - LTIM'!M42-'International - IPS'!M25</f>
        <v>1</v>
      </c>
      <c r="N22" s="62"/>
      <c r="O22" s="62">
        <f>'International - LTIM'!O42-'International - IPS'!O25</f>
        <v>0</v>
      </c>
      <c r="P22" s="62"/>
      <c r="Q22" s="62">
        <f>'International - LTIM'!Q42-'International - IPS'!Q25</f>
        <v>0</v>
      </c>
      <c r="R22" s="62"/>
      <c r="S22" s="62">
        <f>'International - LTIM'!S42-'International - IPS'!S25</f>
        <v>-1</v>
      </c>
      <c r="T22" s="62"/>
      <c r="U22" s="62">
        <f>'International - LTIM'!U42-'International - IPS'!U25</f>
        <v>0</v>
      </c>
      <c r="V22" s="62"/>
      <c r="W22" s="62">
        <f>'International - LTIM'!W42-'International - IPS'!W25</f>
        <v>-1</v>
      </c>
      <c r="X22" s="62"/>
      <c r="Y22" s="62">
        <f>'International - LTIM'!Y42-'International - IPS'!Y25</f>
        <v>0</v>
      </c>
      <c r="Z22" s="62"/>
      <c r="AA22" s="62">
        <f>'International - LTIM'!AA42-'International - IPS'!AA25</f>
        <v>0</v>
      </c>
      <c r="AB22" s="62"/>
      <c r="AC22" s="62">
        <f>'International - LTIM'!AC42-'International - IPS'!AC25</f>
        <v>2</v>
      </c>
      <c r="AD22" s="62"/>
      <c r="AE22" s="62">
        <f>'International - LTIM'!AE42-'International - IPS'!AE25</f>
        <v>5</v>
      </c>
      <c r="AF22" s="62"/>
      <c r="AG22" s="62">
        <f>'International - LTIM'!AG42-'International - IPS'!AG25</f>
        <v>5</v>
      </c>
      <c r="AH22" s="62">
        <f>'International - LTIM'!AH42-'International - IPS'!AH25</f>
        <v>6</v>
      </c>
      <c r="AI22" s="62">
        <f>'International - LTIM'!AI42-'International - IPS'!AI25</f>
        <v>6</v>
      </c>
      <c r="AJ22" s="62">
        <f>'International - LTIM'!AJ42-'International - IPS'!AJ25</f>
        <v>7</v>
      </c>
      <c r="AK22" s="62">
        <f>'International - LTIM'!AK42-'International - IPS'!AK25</f>
        <v>6</v>
      </c>
      <c r="AL22" s="62">
        <f>'International - LTIM'!AL42-'International - IPS'!AL25</f>
        <v>5</v>
      </c>
      <c r="AM22" s="62">
        <f>'International - LTIM'!AM42-'International - IPS'!AM25</f>
        <v>5</v>
      </c>
      <c r="AN22" s="62">
        <f>'International - LTIM'!AN42-'International - IPS'!AN25</f>
        <v>4</v>
      </c>
      <c r="AO22" s="62">
        <f>'International - LTIM'!AO42-'International - IPS'!AO25</f>
        <v>4</v>
      </c>
      <c r="AP22" s="62">
        <f>'International - LTIM'!AP42-'International - IPS'!AP25</f>
        <v>5</v>
      </c>
      <c r="AQ22" s="62">
        <f>'International - LTIM'!AQ42-'International - IPS'!AQ25</f>
        <v>4</v>
      </c>
      <c r="AR22" s="62">
        <f>'International - LTIM'!AR42-'International - IPS'!AR25</f>
        <v>4</v>
      </c>
      <c r="AS22" s="62">
        <f>'International - LTIM'!AS42-'International - IPS'!AS25</f>
        <v>4</v>
      </c>
      <c r="AT22" s="62">
        <f>'International - LTIM'!AT42-'International - IPS'!AT25</f>
        <v>4</v>
      </c>
      <c r="AU22" s="62">
        <f>'International - LTIM'!AU42-'International - IPS'!AU25</f>
        <v>4</v>
      </c>
      <c r="AV22" s="62">
        <f>'International - LTIM'!AV42-'International - IPS'!AV25</f>
        <v>4</v>
      </c>
    </row>
    <row r="23" spans="1:48" s="63" customFormat="1" x14ac:dyDescent="0.2">
      <c r="A23" s="64" t="s">
        <v>2</v>
      </c>
      <c r="B23" s="65"/>
      <c r="C23" s="65"/>
      <c r="D23" s="65"/>
      <c r="E23" s="65"/>
      <c r="F23" s="65"/>
      <c r="G23" s="65"/>
      <c r="H23" s="65"/>
      <c r="I23" s="65"/>
      <c r="J23" s="65"/>
      <c r="K23" s="65">
        <f>'International - LTIM'!K43-'International - IPS'!K26</f>
        <v>-1</v>
      </c>
      <c r="L23" s="65"/>
      <c r="M23" s="65">
        <f>'International - LTIM'!M43-'International - IPS'!M26</f>
        <v>3</v>
      </c>
      <c r="N23" s="65"/>
      <c r="O23" s="65">
        <f>'International - LTIM'!O43-'International - IPS'!O26</f>
        <v>6</v>
      </c>
      <c r="P23" s="65"/>
      <c r="Q23" s="65">
        <f>'International - LTIM'!Q43-'International - IPS'!Q26</f>
        <v>8</v>
      </c>
      <c r="R23" s="65"/>
      <c r="S23" s="65">
        <f>'International - LTIM'!S43-'International - IPS'!S26</f>
        <v>10</v>
      </c>
      <c r="T23" s="65"/>
      <c r="U23" s="65">
        <f>'International - LTIM'!U43-'International - IPS'!U26</f>
        <v>11</v>
      </c>
      <c r="V23" s="65"/>
      <c r="W23" s="65">
        <f>'International - LTIM'!W43-'International - IPS'!W26</f>
        <v>13</v>
      </c>
      <c r="X23" s="65"/>
      <c r="Y23" s="65">
        <f>'International - LTIM'!Y43-'International - IPS'!Y26</f>
        <v>9</v>
      </c>
      <c r="Z23" s="65"/>
      <c r="AA23" s="65">
        <f>'International - LTIM'!AA43-'International - IPS'!AA26</f>
        <v>11</v>
      </c>
      <c r="AB23" s="65"/>
      <c r="AC23" s="65">
        <f>'International - LTIM'!AC43-'International - IPS'!AC26</f>
        <v>11</v>
      </c>
      <c r="AD23" s="65"/>
      <c r="AE23" s="65">
        <f>'International - LTIM'!AE43-'International - IPS'!AE26</f>
        <v>8</v>
      </c>
      <c r="AF23" s="65"/>
      <c r="AG23" s="65">
        <f>'International - LTIM'!AG43-'International - IPS'!AG26</f>
        <v>6</v>
      </c>
      <c r="AH23" s="65">
        <f>'International - LTIM'!AH43-'International - IPS'!AH26</f>
        <v>3</v>
      </c>
      <c r="AI23" s="65">
        <f>'International - LTIM'!AI43-'International - IPS'!AI26</f>
        <v>4</v>
      </c>
      <c r="AJ23" s="65">
        <f>'International - LTIM'!AJ43-'International - IPS'!AJ26</f>
        <v>3</v>
      </c>
      <c r="AK23" s="65">
        <f>'International - LTIM'!AK43-'International - IPS'!AK26</f>
        <v>4</v>
      </c>
      <c r="AL23" s="65">
        <f>'International - LTIM'!AL43-'International - IPS'!AL26</f>
        <v>6</v>
      </c>
      <c r="AM23" s="65">
        <f>'International - LTIM'!AM43-'International - IPS'!AM26</f>
        <v>4</v>
      </c>
      <c r="AN23" s="65">
        <f>'International - LTIM'!AN43-'International - IPS'!AN26</f>
        <v>5</v>
      </c>
      <c r="AO23" s="65">
        <f>'International - LTIM'!AO43-'International - IPS'!AO26</f>
        <v>4</v>
      </c>
      <c r="AP23" s="65">
        <f>'International - LTIM'!AP43-'International - IPS'!AP26</f>
        <v>1</v>
      </c>
      <c r="AQ23" s="65">
        <f>'International - LTIM'!AQ43-'International - IPS'!AQ26</f>
        <v>3</v>
      </c>
      <c r="AR23" s="65">
        <f>'International - LTIM'!AR43-'International - IPS'!AR26</f>
        <v>1</v>
      </c>
      <c r="AS23" s="65">
        <f>'International - LTIM'!AS43-'International - IPS'!AS26</f>
        <v>0</v>
      </c>
      <c r="AT23" s="65">
        <f>'International - LTIM'!AT43-'International - IPS'!AT26</f>
        <v>2</v>
      </c>
      <c r="AU23" s="65">
        <f>'International - LTIM'!AU43-'International - IPS'!AU26</f>
        <v>1</v>
      </c>
      <c r="AV23" s="65">
        <f>'International - LTIM'!AV43-'International - IPS'!AV26</f>
        <v>5</v>
      </c>
    </row>
    <row r="24" spans="1:48" x14ac:dyDescent="0.2">
      <c r="AS24" s="211"/>
    </row>
    <row r="25" spans="1:48" s="33" customFormat="1" x14ac:dyDescent="0.2">
      <c r="A25" s="31" t="s">
        <v>52</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T25" s="32"/>
      <c r="AU25" s="32"/>
      <c r="AV25" s="32"/>
    </row>
    <row r="26" spans="1:48" s="33" customFormat="1" x14ac:dyDescent="0.2">
      <c r="A26" s="35"/>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row>
    <row r="27" spans="1:48" s="33" customFormat="1" x14ac:dyDescent="0.2">
      <c r="A27" s="35"/>
      <c r="B27" s="35">
        <v>2002</v>
      </c>
      <c r="C27" s="35"/>
      <c r="D27" s="35"/>
      <c r="E27" s="35"/>
      <c r="F27" s="35">
        <v>2003</v>
      </c>
      <c r="G27" s="35"/>
      <c r="H27" s="35"/>
      <c r="I27" s="35"/>
      <c r="J27" s="35">
        <v>2004</v>
      </c>
      <c r="K27" s="35"/>
      <c r="L27" s="34"/>
      <c r="M27" s="34"/>
      <c r="N27" s="35">
        <v>2005</v>
      </c>
      <c r="O27" s="34"/>
      <c r="P27" s="34"/>
      <c r="Q27" s="34"/>
      <c r="R27" s="35">
        <v>2006</v>
      </c>
      <c r="S27" s="34"/>
      <c r="T27" s="34"/>
      <c r="U27" s="34"/>
      <c r="V27" s="35">
        <v>2007</v>
      </c>
      <c r="W27" s="34"/>
      <c r="X27" s="34"/>
      <c r="Y27" s="34"/>
      <c r="Z27" s="35">
        <v>2008</v>
      </c>
      <c r="AA27" s="34"/>
      <c r="AB27" s="34"/>
      <c r="AC27" s="34"/>
      <c r="AD27" s="35">
        <v>2009</v>
      </c>
      <c r="AE27" s="34"/>
      <c r="AF27" s="34"/>
      <c r="AG27" s="34"/>
      <c r="AH27" s="35">
        <v>2010</v>
      </c>
      <c r="AI27" s="34"/>
      <c r="AJ27" s="34"/>
      <c r="AK27" s="34"/>
      <c r="AL27" s="35">
        <v>2011</v>
      </c>
      <c r="AM27" s="34"/>
      <c r="AN27" s="34"/>
      <c r="AO27" s="34"/>
      <c r="AP27" s="35">
        <v>2012</v>
      </c>
      <c r="AQ27" s="34"/>
      <c r="AR27" s="34"/>
      <c r="AT27" s="117">
        <v>2013</v>
      </c>
    </row>
    <row r="28" spans="1:48" s="33" customFormat="1" x14ac:dyDescent="0.2">
      <c r="A28" s="36"/>
      <c r="B28" s="37" t="s">
        <v>15</v>
      </c>
      <c r="C28" s="37" t="s">
        <v>16</v>
      </c>
      <c r="D28" s="37" t="s">
        <v>17</v>
      </c>
      <c r="E28" s="37" t="s">
        <v>18</v>
      </c>
      <c r="F28" s="37" t="s">
        <v>15</v>
      </c>
      <c r="G28" s="37" t="s">
        <v>16</v>
      </c>
      <c r="H28" s="37" t="s">
        <v>17</v>
      </c>
      <c r="I28" s="37" t="s">
        <v>18</v>
      </c>
      <c r="J28" s="37" t="s">
        <v>15</v>
      </c>
      <c r="K28" s="37" t="s">
        <v>16</v>
      </c>
      <c r="L28" s="37" t="s">
        <v>17</v>
      </c>
      <c r="M28" s="37" t="s">
        <v>18</v>
      </c>
      <c r="N28" s="37" t="s">
        <v>15</v>
      </c>
      <c r="O28" s="37" t="s">
        <v>16</v>
      </c>
      <c r="P28" s="37" t="s">
        <v>17</v>
      </c>
      <c r="Q28" s="37" t="s">
        <v>18</v>
      </c>
      <c r="R28" s="37" t="s">
        <v>15</v>
      </c>
      <c r="S28" s="37" t="s">
        <v>16</v>
      </c>
      <c r="T28" s="37" t="s">
        <v>17</v>
      </c>
      <c r="U28" s="37" t="s">
        <v>18</v>
      </c>
      <c r="V28" s="37" t="s">
        <v>15</v>
      </c>
      <c r="W28" s="37" t="s">
        <v>16</v>
      </c>
      <c r="X28" s="37" t="s">
        <v>17</v>
      </c>
      <c r="Y28" s="37" t="s">
        <v>18</v>
      </c>
      <c r="Z28" s="37" t="s">
        <v>15</v>
      </c>
      <c r="AA28" s="37" t="s">
        <v>16</v>
      </c>
      <c r="AB28" s="37" t="s">
        <v>17</v>
      </c>
      <c r="AC28" s="37" t="s">
        <v>18</v>
      </c>
      <c r="AD28" s="37" t="s">
        <v>15</v>
      </c>
      <c r="AE28" s="37" t="s">
        <v>16</v>
      </c>
      <c r="AF28" s="37" t="s">
        <v>17</v>
      </c>
      <c r="AG28" s="37" t="s">
        <v>18</v>
      </c>
      <c r="AH28" s="37" t="s">
        <v>15</v>
      </c>
      <c r="AI28" s="37" t="s">
        <v>16</v>
      </c>
      <c r="AJ28" s="37" t="s">
        <v>17</v>
      </c>
      <c r="AK28" s="37" t="s">
        <v>18</v>
      </c>
      <c r="AL28" s="37" t="s">
        <v>15</v>
      </c>
      <c r="AM28" s="37" t="s">
        <v>16</v>
      </c>
      <c r="AN28" s="37" t="s">
        <v>17</v>
      </c>
      <c r="AO28" s="37" t="s">
        <v>18</v>
      </c>
      <c r="AP28" s="37" t="s">
        <v>15</v>
      </c>
      <c r="AQ28" s="37" t="s">
        <v>16</v>
      </c>
      <c r="AR28" s="37" t="s">
        <v>17</v>
      </c>
      <c r="AS28" s="37" t="s">
        <v>18</v>
      </c>
      <c r="AT28" s="37" t="s">
        <v>15</v>
      </c>
      <c r="AU28" s="37" t="s">
        <v>16</v>
      </c>
      <c r="AV28" s="37" t="s">
        <v>17</v>
      </c>
    </row>
    <row r="29" spans="1:48" s="43" customFormat="1" x14ac:dyDescent="0.2">
      <c r="A29" s="38" t="s">
        <v>4</v>
      </c>
      <c r="B29" s="39"/>
      <c r="C29" s="39">
        <f>'International - LTIM'!C49-'International - IPS'!C32</f>
        <v>5</v>
      </c>
      <c r="D29" s="39"/>
      <c r="E29" s="39">
        <f>'International - LTIM'!E49-'International - IPS'!E32</f>
        <v>6</v>
      </c>
      <c r="F29" s="39"/>
      <c r="G29" s="39">
        <f>'International - LTIM'!G49-'International - IPS'!G32</f>
        <v>6</v>
      </c>
      <c r="H29" s="39"/>
      <c r="I29" s="39">
        <f>'International - LTIM'!I49-'International - IPS'!I32</f>
        <v>5</v>
      </c>
      <c r="J29" s="39"/>
      <c r="K29" s="39">
        <f>'International - LTIM'!K49-'International - IPS'!K32</f>
        <v>12</v>
      </c>
      <c r="L29" s="39"/>
      <c r="M29" s="39">
        <f>'International - LTIM'!M49-'International - IPS'!M32</f>
        <v>24</v>
      </c>
      <c r="N29" s="39"/>
      <c r="O29" s="39">
        <f>'International - LTIM'!O49-'International - IPS'!O32</f>
        <v>31</v>
      </c>
      <c r="P29" s="39"/>
      <c r="Q29" s="39">
        <f>'International - LTIM'!Q49-'International - IPS'!Q32</f>
        <v>34</v>
      </c>
      <c r="R29" s="39"/>
      <c r="S29" s="39">
        <f>'International - LTIM'!S49-'International - IPS'!S32</f>
        <v>31</v>
      </c>
      <c r="T29" s="39"/>
      <c r="U29" s="39">
        <f>'International - LTIM'!U49-'International - IPS'!U32</f>
        <v>34</v>
      </c>
      <c r="V29" s="39"/>
      <c r="W29" s="39">
        <f>'International - LTIM'!W49-'International - IPS'!W32</f>
        <v>32</v>
      </c>
      <c r="X29" s="39"/>
      <c r="Y29" s="39">
        <f>'International - LTIM'!Y49-'International - IPS'!Y32</f>
        <v>23</v>
      </c>
      <c r="Z29" s="39"/>
      <c r="AA29" s="39">
        <f>'International - LTIM'!AA49-'International - IPS'!AA32</f>
        <v>21</v>
      </c>
      <c r="AB29" s="39"/>
      <c r="AC29" s="39">
        <f>'International - LTIM'!AC49-'International - IPS'!AC32</f>
        <v>20</v>
      </c>
      <c r="AD29" s="39"/>
      <c r="AE29" s="39">
        <f>'International - LTIM'!AE49-'International - IPS'!AE32</f>
        <v>18</v>
      </c>
      <c r="AF29" s="39"/>
      <c r="AG29" s="39">
        <f>'International - LTIM'!AG49-'International - IPS'!AG32</f>
        <v>17</v>
      </c>
      <c r="AH29" s="39">
        <f>'International - LTIM'!AH49-'International - IPS'!AH32</f>
        <v>15</v>
      </c>
      <c r="AI29" s="39">
        <f>'International - LTIM'!AI49-'International - IPS'!AI32</f>
        <v>17</v>
      </c>
      <c r="AJ29" s="39">
        <f>'International - LTIM'!AJ49-'International - IPS'!AJ32</f>
        <v>17</v>
      </c>
      <c r="AK29" s="39">
        <f>'International - LTIM'!AK49-'International - IPS'!AK32</f>
        <v>18</v>
      </c>
      <c r="AL29" s="39">
        <f>'International - LTIM'!AL49-'International - IPS'!AL32</f>
        <v>20</v>
      </c>
      <c r="AM29" s="39">
        <f>'International - LTIM'!AM49-'International - IPS'!AM32</f>
        <v>18</v>
      </c>
      <c r="AN29" s="39">
        <f>'International - LTIM'!AN49-'International - IPS'!AN32</f>
        <v>18</v>
      </c>
      <c r="AO29" s="39">
        <f>'International - LTIM'!AO49-'International - IPS'!AO32</f>
        <v>16</v>
      </c>
      <c r="AP29" s="39">
        <f>'International - LTIM'!AP49-'International - IPS'!AP32</f>
        <v>14</v>
      </c>
      <c r="AQ29" s="39">
        <f>'International - LTIM'!AQ49-'International - IPS'!AQ32</f>
        <v>13</v>
      </c>
      <c r="AR29" s="39">
        <f>'International - LTIM'!AR49-'International - IPS'!AR32</f>
        <v>12</v>
      </c>
      <c r="AS29" s="39">
        <f>'International - LTIM'!AS49-'International - IPS'!AS32</f>
        <v>11</v>
      </c>
      <c r="AT29" s="39">
        <f>'International - LTIM'!AT49-'International - IPS'!AT32</f>
        <v>13</v>
      </c>
      <c r="AU29" s="39">
        <f>'International - LTIM'!AU49-'International - IPS'!AU32</f>
        <v>12</v>
      </c>
      <c r="AV29" s="39">
        <f>'International - LTIM'!AV49-'International - IPS'!AV32</f>
        <v>15</v>
      </c>
    </row>
    <row r="30" spans="1:48" s="43" customFormat="1" x14ac:dyDescent="0.2">
      <c r="A30" s="38" t="s">
        <v>1</v>
      </c>
      <c r="B30" s="39"/>
      <c r="C30" s="39">
        <f>'International - LTIM'!C50-'International - IPS'!C33</f>
        <v>12</v>
      </c>
      <c r="D30" s="39"/>
      <c r="E30" s="39">
        <f>'International - LTIM'!E50-'International - IPS'!E33</f>
        <v>12</v>
      </c>
      <c r="F30" s="39"/>
      <c r="G30" s="39">
        <f>'International - LTIM'!G50-'International - IPS'!G33</f>
        <v>10</v>
      </c>
      <c r="H30" s="39"/>
      <c r="I30" s="39">
        <f>'International - LTIM'!I50-'International - IPS'!I33</f>
        <v>9</v>
      </c>
      <c r="J30" s="39"/>
      <c r="K30" s="39">
        <f>'International - LTIM'!K50-'International - IPS'!K33</f>
        <v>9</v>
      </c>
      <c r="L30" s="39"/>
      <c r="M30" s="39">
        <f>'International - LTIM'!M50-'International - IPS'!M33</f>
        <v>9</v>
      </c>
      <c r="N30" s="39"/>
      <c r="O30" s="39">
        <f>'International - LTIM'!O50-'International - IPS'!O33</f>
        <v>9</v>
      </c>
      <c r="P30" s="39"/>
      <c r="Q30" s="39">
        <f>'International - LTIM'!Q50-'International - IPS'!Q33</f>
        <v>9</v>
      </c>
      <c r="R30" s="39"/>
      <c r="S30" s="39">
        <f>'International - LTIM'!S50-'International - IPS'!S33</f>
        <v>9</v>
      </c>
      <c r="T30" s="39"/>
      <c r="U30" s="39">
        <f>'International - LTIM'!U50-'International - IPS'!U33</f>
        <v>7</v>
      </c>
      <c r="V30" s="39"/>
      <c r="W30" s="39">
        <f>'International - LTIM'!W50-'International - IPS'!W33</f>
        <v>4</v>
      </c>
      <c r="X30" s="39"/>
      <c r="Y30" s="39">
        <f>'International - LTIM'!Y50-'International - IPS'!Y33</f>
        <v>4</v>
      </c>
      <c r="Z30" s="39"/>
      <c r="AA30" s="39">
        <f>'International - LTIM'!AA50-'International - IPS'!AA33</f>
        <v>1</v>
      </c>
      <c r="AB30" s="39"/>
      <c r="AC30" s="39">
        <f>'International - LTIM'!AC50-'International - IPS'!AC33</f>
        <v>1</v>
      </c>
      <c r="AD30" s="39"/>
      <c r="AE30" s="39">
        <f>'International - LTIM'!AE50-'International - IPS'!AE33</f>
        <v>5</v>
      </c>
      <c r="AF30" s="39"/>
      <c r="AG30" s="39">
        <f>'International - LTIM'!AG50-'International - IPS'!AG33</f>
        <v>7</v>
      </c>
      <c r="AH30" s="39">
        <f>'International - LTIM'!AH50-'International - IPS'!AH33</f>
        <v>8</v>
      </c>
      <c r="AI30" s="39">
        <f>'International - LTIM'!AI50-'International - IPS'!AI33</f>
        <v>8</v>
      </c>
      <c r="AJ30" s="39">
        <f>'International - LTIM'!AJ50-'International - IPS'!AJ33</f>
        <v>10</v>
      </c>
      <c r="AK30" s="39">
        <f>'International - LTIM'!AK50-'International - IPS'!AK33</f>
        <v>8</v>
      </c>
      <c r="AL30" s="39">
        <f>'International - LTIM'!AL50-'International - IPS'!AL33</f>
        <v>8</v>
      </c>
      <c r="AM30" s="39">
        <f>'International - LTIM'!AM50-'International - IPS'!AM33</f>
        <v>6</v>
      </c>
      <c r="AN30" s="39">
        <f>'International - LTIM'!AN50-'International - IPS'!AN33</f>
        <v>5</v>
      </c>
      <c r="AO30" s="39">
        <f>'International - LTIM'!AO50-'International - IPS'!AO33</f>
        <v>5</v>
      </c>
      <c r="AP30" s="39">
        <f>'International - LTIM'!AP50-'International - IPS'!AP33</f>
        <v>5</v>
      </c>
      <c r="AQ30" s="39">
        <f>'International - LTIM'!AQ50-'International - IPS'!AQ33</f>
        <v>5</v>
      </c>
      <c r="AR30" s="39">
        <f>'International - LTIM'!AR50-'International - IPS'!AR33</f>
        <v>6</v>
      </c>
      <c r="AS30" s="39">
        <f>'International - LTIM'!AS50-'International - IPS'!AS33</f>
        <v>6</v>
      </c>
      <c r="AT30" s="39">
        <f>'International - LTIM'!AT50-'International - IPS'!AT33</f>
        <v>9</v>
      </c>
      <c r="AU30" s="39">
        <f>'International - LTIM'!AU50-'International - IPS'!AU33</f>
        <v>7</v>
      </c>
      <c r="AV30" s="39">
        <f>'International - LTIM'!AV50-'International - IPS'!AV33</f>
        <v>5</v>
      </c>
    </row>
    <row r="31" spans="1:48" s="43" customFormat="1" x14ac:dyDescent="0.2">
      <c r="A31" s="67" t="s">
        <v>2</v>
      </c>
      <c r="B31" s="45">
        <f>B29-B30</f>
        <v>0</v>
      </c>
      <c r="C31" s="45">
        <f t="shared" ref="C31:AO31" si="2">C29-C30</f>
        <v>-7</v>
      </c>
      <c r="D31" s="45">
        <f t="shared" si="2"/>
        <v>0</v>
      </c>
      <c r="E31" s="45">
        <f t="shared" si="2"/>
        <v>-6</v>
      </c>
      <c r="F31" s="45">
        <f t="shared" si="2"/>
        <v>0</v>
      </c>
      <c r="G31" s="45">
        <f t="shared" si="2"/>
        <v>-4</v>
      </c>
      <c r="H31" s="45">
        <f t="shared" si="2"/>
        <v>0</v>
      </c>
      <c r="I31" s="45">
        <f t="shared" si="2"/>
        <v>-4</v>
      </c>
      <c r="J31" s="45">
        <f t="shared" si="2"/>
        <v>0</v>
      </c>
      <c r="K31" s="45">
        <f t="shared" si="2"/>
        <v>3</v>
      </c>
      <c r="L31" s="45">
        <f t="shared" si="2"/>
        <v>0</v>
      </c>
      <c r="M31" s="45">
        <f t="shared" si="2"/>
        <v>15</v>
      </c>
      <c r="N31" s="45">
        <f t="shared" si="2"/>
        <v>0</v>
      </c>
      <c r="O31" s="45">
        <f t="shared" si="2"/>
        <v>22</v>
      </c>
      <c r="P31" s="45">
        <f t="shared" si="2"/>
        <v>0</v>
      </c>
      <c r="Q31" s="45">
        <f t="shared" si="2"/>
        <v>25</v>
      </c>
      <c r="R31" s="45">
        <f t="shared" si="2"/>
        <v>0</v>
      </c>
      <c r="S31" s="45">
        <f t="shared" si="2"/>
        <v>22</v>
      </c>
      <c r="T31" s="45">
        <f t="shared" si="2"/>
        <v>0</v>
      </c>
      <c r="U31" s="45">
        <f t="shared" si="2"/>
        <v>27</v>
      </c>
      <c r="V31" s="45">
        <f t="shared" si="2"/>
        <v>0</v>
      </c>
      <c r="W31" s="45">
        <f t="shared" si="2"/>
        <v>28</v>
      </c>
      <c r="X31" s="45">
        <f t="shared" si="2"/>
        <v>0</v>
      </c>
      <c r="Y31" s="45">
        <f t="shared" si="2"/>
        <v>19</v>
      </c>
      <c r="Z31" s="45">
        <f t="shared" si="2"/>
        <v>0</v>
      </c>
      <c r="AA31" s="45">
        <f t="shared" si="2"/>
        <v>20</v>
      </c>
      <c r="AB31" s="45">
        <f t="shared" si="2"/>
        <v>0</v>
      </c>
      <c r="AC31" s="45">
        <f t="shared" si="2"/>
        <v>19</v>
      </c>
      <c r="AD31" s="45">
        <f t="shared" si="2"/>
        <v>0</v>
      </c>
      <c r="AE31" s="45">
        <f t="shared" si="2"/>
        <v>13</v>
      </c>
      <c r="AF31" s="45">
        <f t="shared" si="2"/>
        <v>0</v>
      </c>
      <c r="AG31" s="45">
        <f t="shared" si="2"/>
        <v>10</v>
      </c>
      <c r="AH31" s="45">
        <f t="shared" si="2"/>
        <v>7</v>
      </c>
      <c r="AI31" s="45">
        <f t="shared" si="2"/>
        <v>9</v>
      </c>
      <c r="AJ31" s="45">
        <f t="shared" si="2"/>
        <v>7</v>
      </c>
      <c r="AK31" s="45">
        <f t="shared" si="2"/>
        <v>10</v>
      </c>
      <c r="AL31" s="45">
        <f t="shared" si="2"/>
        <v>12</v>
      </c>
      <c r="AM31" s="45">
        <f t="shared" si="2"/>
        <v>12</v>
      </c>
      <c r="AN31" s="45">
        <f t="shared" si="2"/>
        <v>13</v>
      </c>
      <c r="AO31" s="45">
        <f t="shared" si="2"/>
        <v>11</v>
      </c>
      <c r="AP31" s="45">
        <f t="shared" ref="AP31:AV31" si="3">AP29-AP30</f>
        <v>9</v>
      </c>
      <c r="AQ31" s="45">
        <f t="shared" si="3"/>
        <v>8</v>
      </c>
      <c r="AR31" s="45">
        <f t="shared" si="3"/>
        <v>6</v>
      </c>
      <c r="AS31" s="45">
        <f t="shared" si="3"/>
        <v>5</v>
      </c>
      <c r="AT31" s="45">
        <f t="shared" si="3"/>
        <v>4</v>
      </c>
      <c r="AU31" s="45">
        <f t="shared" si="3"/>
        <v>5</v>
      </c>
      <c r="AV31" s="45">
        <f t="shared" si="3"/>
        <v>10</v>
      </c>
    </row>
    <row r="34" spans="1:29" x14ac:dyDescent="0.2">
      <c r="A34" s="1" t="s">
        <v>131</v>
      </c>
    </row>
    <row r="36" spans="1:29" x14ac:dyDescent="0.2">
      <c r="A36" s="46" t="s">
        <v>226</v>
      </c>
      <c r="B36" s="47"/>
      <c r="C36" s="47"/>
      <c r="D36" s="47"/>
      <c r="E36" s="47"/>
      <c r="F36" s="47"/>
      <c r="G36" s="47"/>
      <c r="H36" s="47"/>
      <c r="I36" s="47"/>
      <c r="J36" s="47"/>
      <c r="K36" s="47"/>
      <c r="L36" s="47"/>
      <c r="M36" s="47"/>
      <c r="N36" s="5"/>
      <c r="O36" s="5"/>
      <c r="P36" s="5"/>
      <c r="Q36" s="5"/>
      <c r="R36" s="12"/>
      <c r="S36" s="12"/>
      <c r="T36" s="14"/>
      <c r="U36" s="19"/>
    </row>
    <row r="37" spans="1:29" x14ac:dyDescent="0.2">
      <c r="A37" s="49"/>
      <c r="B37" s="49"/>
      <c r="C37" s="50"/>
      <c r="D37" s="50"/>
      <c r="E37" s="50"/>
      <c r="F37" s="50"/>
      <c r="G37" s="50"/>
      <c r="H37" s="50"/>
      <c r="I37" s="50"/>
      <c r="J37" s="50"/>
      <c r="K37" s="50"/>
      <c r="L37" s="50"/>
      <c r="M37" s="50"/>
      <c r="N37" s="5"/>
      <c r="O37" s="5"/>
      <c r="P37" s="5"/>
      <c r="Q37" s="5"/>
      <c r="R37" s="12"/>
      <c r="S37" s="12"/>
      <c r="T37" s="19"/>
      <c r="U37" s="19"/>
      <c r="AC37" s="19"/>
    </row>
    <row r="38" spans="1:29" x14ac:dyDescent="0.2">
      <c r="A38" s="98"/>
      <c r="B38" s="52">
        <v>2002</v>
      </c>
      <c r="C38" s="52">
        <v>2003</v>
      </c>
      <c r="D38" s="52">
        <v>2004</v>
      </c>
      <c r="E38" s="52">
        <v>2005</v>
      </c>
      <c r="F38" s="52">
        <v>2006</v>
      </c>
      <c r="G38" s="52">
        <v>2007</v>
      </c>
      <c r="H38" s="52">
        <v>2008</v>
      </c>
      <c r="I38" s="52">
        <v>2009</v>
      </c>
      <c r="J38" s="52">
        <v>2010</v>
      </c>
      <c r="K38" s="52">
        <v>2011</v>
      </c>
      <c r="L38" s="51">
        <v>2012</v>
      </c>
      <c r="M38" s="51">
        <v>2013</v>
      </c>
      <c r="N38" s="5"/>
      <c r="O38" s="5"/>
      <c r="P38" s="5"/>
      <c r="Q38" s="5"/>
      <c r="R38" s="12"/>
      <c r="S38" s="12"/>
      <c r="T38" s="19"/>
      <c r="U38" s="19"/>
      <c r="AC38" s="19"/>
    </row>
    <row r="39" spans="1:29" x14ac:dyDescent="0.2">
      <c r="A39" s="107" t="s">
        <v>20</v>
      </c>
      <c r="B39" s="109"/>
      <c r="C39" s="109"/>
      <c r="D39" s="109"/>
      <c r="E39" s="109"/>
      <c r="F39" s="109"/>
      <c r="G39" s="109"/>
      <c r="H39" s="109"/>
      <c r="I39" s="109"/>
      <c r="J39" s="63">
        <f>AH13</f>
        <v>34</v>
      </c>
      <c r="K39" s="63">
        <f>AL13</f>
        <v>38</v>
      </c>
      <c r="L39" s="48">
        <f>AP13</f>
        <v>30</v>
      </c>
      <c r="M39" s="48">
        <f>AT13</f>
        <v>38</v>
      </c>
      <c r="N39" s="22"/>
      <c r="O39" s="23"/>
      <c r="P39" s="11"/>
      <c r="Q39" s="11"/>
      <c r="R39" s="5"/>
    </row>
    <row r="40" spans="1:29" x14ac:dyDescent="0.2">
      <c r="A40" s="107" t="s">
        <v>21</v>
      </c>
      <c r="B40" s="109"/>
      <c r="C40" s="109"/>
      <c r="D40" s="109"/>
      <c r="E40" s="109"/>
      <c r="F40" s="109"/>
      <c r="G40" s="109"/>
      <c r="H40" s="109"/>
      <c r="I40" s="109"/>
      <c r="J40" s="63">
        <f>AH14</f>
        <v>31</v>
      </c>
      <c r="K40" s="63">
        <f>AL14</f>
        <v>29</v>
      </c>
      <c r="L40" s="48">
        <f>AP14</f>
        <v>19</v>
      </c>
      <c r="M40" s="48">
        <f>AT14</f>
        <v>22</v>
      </c>
      <c r="N40" s="22"/>
      <c r="O40" s="23"/>
      <c r="P40" s="11"/>
      <c r="Q40" s="11"/>
      <c r="R40" s="5"/>
    </row>
    <row r="41" spans="1:29" x14ac:dyDescent="0.2">
      <c r="A41" s="107" t="s">
        <v>22</v>
      </c>
      <c r="B41" s="109"/>
      <c r="C41" s="109"/>
      <c r="D41" s="109"/>
      <c r="E41" s="109"/>
      <c r="F41" s="109"/>
      <c r="G41" s="109"/>
      <c r="H41" s="109"/>
      <c r="I41" s="109"/>
      <c r="J41" s="63">
        <f>J39-J40</f>
        <v>3</v>
      </c>
      <c r="K41" s="63">
        <f>K39-K40</f>
        <v>9</v>
      </c>
      <c r="L41" s="63">
        <f>L39-L40</f>
        <v>11</v>
      </c>
      <c r="M41" s="63">
        <f>M39-M40</f>
        <v>16</v>
      </c>
      <c r="N41" s="22"/>
      <c r="O41" s="23"/>
      <c r="P41" s="11"/>
      <c r="Q41" s="11"/>
      <c r="R41" s="5"/>
    </row>
    <row r="42" spans="1:29" x14ac:dyDescent="0.2">
      <c r="A42" s="107"/>
      <c r="B42" s="110"/>
      <c r="C42" s="110"/>
      <c r="D42" s="110"/>
      <c r="E42" s="110"/>
      <c r="F42" s="110"/>
      <c r="G42" s="110"/>
      <c r="H42" s="110"/>
      <c r="I42" s="110"/>
      <c r="J42" s="111"/>
      <c r="K42" s="48"/>
      <c r="L42" s="48"/>
      <c r="M42" s="48"/>
      <c r="N42" s="22"/>
      <c r="O42" s="23"/>
      <c r="P42" s="11"/>
      <c r="Q42" s="11"/>
      <c r="R42" s="5"/>
    </row>
    <row r="43" spans="1:29" x14ac:dyDescent="0.2">
      <c r="A43" s="107" t="s">
        <v>55</v>
      </c>
      <c r="B43" s="109"/>
      <c r="C43" s="109"/>
      <c r="D43" s="109"/>
      <c r="E43" s="109"/>
      <c r="F43" s="109"/>
      <c r="G43" s="109"/>
      <c r="H43" s="109"/>
      <c r="I43" s="109"/>
      <c r="J43" s="109">
        <f>AH21</f>
        <v>9</v>
      </c>
      <c r="K43" s="109">
        <f>AL21</f>
        <v>11</v>
      </c>
      <c r="L43" s="63">
        <f>AP21</f>
        <v>6</v>
      </c>
      <c r="M43" s="63">
        <f>AT21</f>
        <v>6</v>
      </c>
      <c r="N43" s="22"/>
      <c r="O43" s="23"/>
      <c r="P43" s="11"/>
      <c r="Q43" s="11"/>
      <c r="R43" s="5"/>
    </row>
    <row r="44" spans="1:29" x14ac:dyDescent="0.2">
      <c r="A44" s="107" t="s">
        <v>56</v>
      </c>
      <c r="B44" s="109"/>
      <c r="C44" s="109"/>
      <c r="D44" s="109"/>
      <c r="E44" s="109"/>
      <c r="F44" s="109"/>
      <c r="G44" s="109"/>
      <c r="H44" s="109"/>
      <c r="I44" s="109"/>
      <c r="J44" s="109">
        <f>AH22</f>
        <v>6</v>
      </c>
      <c r="K44" s="109">
        <f>AL22</f>
        <v>5</v>
      </c>
      <c r="L44" s="63">
        <f>AP22</f>
        <v>5</v>
      </c>
      <c r="M44" s="63">
        <f>AT22</f>
        <v>4</v>
      </c>
      <c r="N44" s="22"/>
      <c r="O44" s="23"/>
      <c r="P44" s="11"/>
      <c r="Q44" s="11"/>
      <c r="R44" s="5"/>
    </row>
    <row r="45" spans="1:29" x14ac:dyDescent="0.2">
      <c r="A45" s="107" t="s">
        <v>57</v>
      </c>
      <c r="B45" s="109"/>
      <c r="C45" s="109"/>
      <c r="D45" s="109"/>
      <c r="E45" s="109"/>
      <c r="F45" s="109"/>
      <c r="G45" s="109"/>
      <c r="H45" s="109"/>
      <c r="I45" s="109"/>
      <c r="J45" s="109">
        <f>J43-J44</f>
        <v>3</v>
      </c>
      <c r="K45" s="109">
        <f>K43-K44</f>
        <v>6</v>
      </c>
      <c r="L45" s="109">
        <f>L43-L44</f>
        <v>1</v>
      </c>
      <c r="M45" s="109">
        <f>M43-M44</f>
        <v>2</v>
      </c>
      <c r="N45" s="22"/>
      <c r="O45" s="23"/>
      <c r="P45" s="11"/>
      <c r="Q45" s="11"/>
      <c r="R45" s="5"/>
    </row>
    <row r="46" spans="1:29" x14ac:dyDescent="0.2">
      <c r="A46" s="107"/>
      <c r="B46" s="112"/>
      <c r="C46" s="112"/>
      <c r="D46" s="112"/>
      <c r="E46" s="112"/>
      <c r="F46" s="112"/>
      <c r="G46" s="112"/>
      <c r="H46" s="112"/>
      <c r="I46" s="112"/>
      <c r="J46" s="113"/>
      <c r="K46" s="113"/>
      <c r="L46" s="48"/>
      <c r="M46" s="48"/>
      <c r="N46" s="22"/>
      <c r="O46" s="23"/>
      <c r="P46" s="11"/>
    </row>
    <row r="47" spans="1:29" x14ac:dyDescent="0.2">
      <c r="A47" s="107" t="s">
        <v>58</v>
      </c>
      <c r="B47" s="109"/>
      <c r="C47" s="109"/>
      <c r="D47" s="109"/>
      <c r="E47" s="109"/>
      <c r="F47" s="109"/>
      <c r="G47" s="109"/>
      <c r="H47" s="109"/>
      <c r="I47" s="109"/>
      <c r="J47" s="109">
        <f>AH29</f>
        <v>15</v>
      </c>
      <c r="K47" s="109">
        <f>AL29</f>
        <v>20</v>
      </c>
      <c r="L47" s="63">
        <f>AP29</f>
        <v>14</v>
      </c>
      <c r="M47" s="63">
        <f>AT29</f>
        <v>13</v>
      </c>
      <c r="N47" s="22"/>
      <c r="O47" s="23"/>
      <c r="P47" s="11"/>
    </row>
    <row r="48" spans="1:29" x14ac:dyDescent="0.2">
      <c r="A48" s="107" t="s">
        <v>59</v>
      </c>
      <c r="B48" s="109"/>
      <c r="C48" s="109"/>
      <c r="D48" s="109"/>
      <c r="E48" s="109"/>
      <c r="F48" s="109"/>
      <c r="G48" s="109"/>
      <c r="H48" s="109"/>
      <c r="I48" s="109"/>
      <c r="J48" s="109">
        <f>AH30</f>
        <v>8</v>
      </c>
      <c r="K48" s="109">
        <f>AL30</f>
        <v>8</v>
      </c>
      <c r="L48" s="63">
        <f>AP30</f>
        <v>5</v>
      </c>
      <c r="M48" s="63">
        <f>AT30</f>
        <v>9</v>
      </c>
      <c r="N48" s="22"/>
      <c r="O48" s="23"/>
      <c r="P48" s="11"/>
    </row>
    <row r="49" spans="1:27" x14ac:dyDescent="0.2">
      <c r="A49" s="107" t="s">
        <v>60</v>
      </c>
      <c r="B49" s="109"/>
      <c r="C49" s="109"/>
      <c r="D49" s="109"/>
      <c r="E49" s="109"/>
      <c r="F49" s="109"/>
      <c r="G49" s="109"/>
      <c r="H49" s="109"/>
      <c r="I49" s="109"/>
      <c r="J49" s="109">
        <f>J47-J48</f>
        <v>7</v>
      </c>
      <c r="K49" s="109">
        <f>K47-K48</f>
        <v>12</v>
      </c>
      <c r="L49" s="109">
        <f>L47-L48</f>
        <v>9</v>
      </c>
      <c r="M49" s="109">
        <f>M47-M48</f>
        <v>4</v>
      </c>
      <c r="N49" s="22"/>
      <c r="O49" s="23"/>
      <c r="P49" s="11"/>
      <c r="Q49" s="11"/>
      <c r="R49" s="5"/>
    </row>
    <row r="50" spans="1:27" x14ac:dyDescent="0.2">
      <c r="A50" s="127"/>
      <c r="B50" s="128"/>
      <c r="C50" s="128"/>
      <c r="D50" s="128"/>
      <c r="E50" s="128"/>
      <c r="F50" s="128"/>
      <c r="G50" s="128"/>
      <c r="H50" s="128"/>
      <c r="I50" s="128"/>
      <c r="J50" s="128"/>
      <c r="K50" s="129"/>
      <c r="L50" s="129"/>
      <c r="M50" s="129"/>
      <c r="N50" s="22"/>
      <c r="O50" s="23"/>
      <c r="P50" s="11"/>
      <c r="Q50" s="11"/>
      <c r="R50" s="5"/>
    </row>
    <row r="51" spans="1:27" x14ac:dyDescent="0.2">
      <c r="A51" s="31" t="s">
        <v>220</v>
      </c>
      <c r="B51" s="32"/>
      <c r="C51" s="32"/>
      <c r="D51" s="32"/>
      <c r="E51" s="32"/>
      <c r="F51" s="32"/>
      <c r="G51" s="32"/>
      <c r="H51" s="32"/>
      <c r="I51" s="32"/>
      <c r="J51" s="32"/>
      <c r="K51" s="32"/>
      <c r="L51" s="32"/>
      <c r="M51" s="32"/>
      <c r="N51" s="22"/>
      <c r="O51" s="25"/>
      <c r="P51" s="6"/>
      <c r="Q51" s="6"/>
      <c r="R51" s="15"/>
      <c r="S51" s="15"/>
      <c r="T51" s="15"/>
      <c r="U51" s="15"/>
      <c r="V51" s="15"/>
      <c r="W51" s="15"/>
      <c r="X51" s="15"/>
      <c r="Y51" s="15"/>
      <c r="Z51" s="15"/>
      <c r="AA51" s="15"/>
    </row>
    <row r="52" spans="1:27" x14ac:dyDescent="0.2">
      <c r="A52" s="35"/>
      <c r="B52" s="35"/>
      <c r="C52" s="34"/>
      <c r="D52" s="34"/>
      <c r="E52" s="34"/>
      <c r="F52" s="34"/>
      <c r="G52" s="34"/>
      <c r="H52" s="34"/>
      <c r="I52" s="34"/>
      <c r="J52" s="34"/>
      <c r="K52" s="34"/>
      <c r="L52" s="34"/>
      <c r="M52" s="34"/>
      <c r="N52" s="22"/>
      <c r="O52" s="25"/>
      <c r="P52" s="6"/>
      <c r="Q52" s="6"/>
      <c r="R52" s="15"/>
      <c r="S52" s="15"/>
      <c r="T52" s="15"/>
      <c r="U52" s="15"/>
      <c r="V52" s="15"/>
      <c r="W52" s="15"/>
      <c r="X52" s="15"/>
      <c r="Y52" s="15"/>
      <c r="Z52" s="15"/>
      <c r="AA52" s="15"/>
    </row>
    <row r="53" spans="1:27" x14ac:dyDescent="0.2">
      <c r="A53" s="44"/>
      <c r="B53" s="37">
        <v>2002</v>
      </c>
      <c r="C53" s="37">
        <v>2003</v>
      </c>
      <c r="D53" s="37">
        <v>2004</v>
      </c>
      <c r="E53" s="37">
        <v>2005</v>
      </c>
      <c r="F53" s="37">
        <v>2006</v>
      </c>
      <c r="G53" s="37">
        <v>2007</v>
      </c>
      <c r="H53" s="37">
        <v>2008</v>
      </c>
      <c r="I53" s="37">
        <v>2009</v>
      </c>
      <c r="J53" s="37">
        <v>2010</v>
      </c>
      <c r="K53" s="37">
        <v>2011</v>
      </c>
      <c r="L53" s="37">
        <v>2012</v>
      </c>
      <c r="M53" s="37">
        <v>2013</v>
      </c>
      <c r="N53" s="22"/>
      <c r="O53" s="25"/>
      <c r="P53" s="6"/>
      <c r="Q53" s="6"/>
      <c r="R53" s="15"/>
      <c r="S53" s="15"/>
      <c r="T53" s="15"/>
      <c r="U53" s="15"/>
      <c r="V53" s="15"/>
      <c r="W53" s="15"/>
      <c r="X53" s="15"/>
      <c r="Y53" s="15"/>
      <c r="Z53" s="15"/>
      <c r="AA53" s="15"/>
    </row>
    <row r="54" spans="1:27" x14ac:dyDescent="0.2">
      <c r="A54" s="35" t="s">
        <v>20</v>
      </c>
      <c r="B54" s="39">
        <f>C13</f>
        <v>123</v>
      </c>
      <c r="C54" s="39">
        <f>G13</f>
        <v>107</v>
      </c>
      <c r="D54" s="39">
        <f>K13</f>
        <v>75</v>
      </c>
      <c r="E54" s="39">
        <f>O13</f>
        <v>72</v>
      </c>
      <c r="F54" s="39">
        <f>S13</f>
        <v>66</v>
      </c>
      <c r="G54" s="39">
        <f>W13</f>
        <v>64</v>
      </c>
      <c r="H54" s="39">
        <f>AA13</f>
        <v>50</v>
      </c>
      <c r="I54" s="39">
        <f>AE13</f>
        <v>45</v>
      </c>
      <c r="J54" s="39">
        <f>AI13</f>
        <v>34</v>
      </c>
      <c r="K54" s="39">
        <f>AM13</f>
        <v>36</v>
      </c>
      <c r="L54" s="34">
        <f>AQ13</f>
        <v>34</v>
      </c>
      <c r="M54" s="34">
        <f>AU13</f>
        <v>38</v>
      </c>
      <c r="N54" s="22"/>
      <c r="O54" s="15"/>
      <c r="P54" s="24"/>
      <c r="Q54" s="25"/>
      <c r="R54" s="6"/>
      <c r="S54" s="6"/>
      <c r="T54" s="15"/>
      <c r="U54" s="15"/>
      <c r="V54" s="15"/>
      <c r="W54" s="15"/>
      <c r="X54" s="15"/>
      <c r="Y54" s="15"/>
      <c r="Z54" s="15"/>
      <c r="AA54" s="15"/>
    </row>
    <row r="55" spans="1:27" x14ac:dyDescent="0.2">
      <c r="A55" s="35" t="s">
        <v>21</v>
      </c>
      <c r="B55" s="39">
        <f>C14</f>
        <v>63</v>
      </c>
      <c r="C55" s="39">
        <f>G14</f>
        <v>51</v>
      </c>
      <c r="D55" s="39">
        <f>K14</f>
        <v>43</v>
      </c>
      <c r="E55" s="39">
        <f>O14</f>
        <v>31</v>
      </c>
      <c r="F55" s="39">
        <f>S14</f>
        <v>34</v>
      </c>
      <c r="G55" s="39">
        <f>W14</f>
        <v>21</v>
      </c>
      <c r="H55" s="39">
        <f>AA14</f>
        <v>18</v>
      </c>
      <c r="I55" s="39">
        <f>AE14</f>
        <v>27</v>
      </c>
      <c r="J55" s="39">
        <f>AI14</f>
        <v>31</v>
      </c>
      <c r="K55" s="39">
        <f>AM14</f>
        <v>27</v>
      </c>
      <c r="L55" s="34">
        <f>AQ14</f>
        <v>18</v>
      </c>
      <c r="M55" s="34">
        <f>AU14</f>
        <v>21</v>
      </c>
      <c r="N55" s="22"/>
      <c r="O55" s="15"/>
      <c r="P55" s="24"/>
      <c r="Q55" s="25"/>
      <c r="R55" s="6"/>
      <c r="S55" s="6"/>
      <c r="T55" s="15"/>
      <c r="U55" s="15"/>
      <c r="V55" s="15"/>
      <c r="W55" s="15"/>
      <c r="X55" s="15"/>
      <c r="Y55" s="15"/>
      <c r="Z55" s="15"/>
      <c r="AA55" s="15"/>
    </row>
    <row r="56" spans="1:27" x14ac:dyDescent="0.2">
      <c r="A56" s="35" t="s">
        <v>22</v>
      </c>
      <c r="B56" s="39">
        <f>B54-B55</f>
        <v>60</v>
      </c>
      <c r="C56" s="39">
        <f t="shared" ref="C56:L56" si="4">C54-C55</f>
        <v>56</v>
      </c>
      <c r="D56" s="39">
        <f t="shared" si="4"/>
        <v>32</v>
      </c>
      <c r="E56" s="39">
        <f t="shared" si="4"/>
        <v>41</v>
      </c>
      <c r="F56" s="39">
        <f t="shared" si="4"/>
        <v>32</v>
      </c>
      <c r="G56" s="39">
        <f t="shared" si="4"/>
        <v>43</v>
      </c>
      <c r="H56" s="39">
        <f t="shared" si="4"/>
        <v>32</v>
      </c>
      <c r="I56" s="39">
        <f t="shared" si="4"/>
        <v>18</v>
      </c>
      <c r="J56" s="39">
        <f t="shared" si="4"/>
        <v>3</v>
      </c>
      <c r="K56" s="39">
        <f t="shared" si="4"/>
        <v>9</v>
      </c>
      <c r="L56" s="39">
        <f t="shared" si="4"/>
        <v>16</v>
      </c>
      <c r="M56" s="39">
        <f>M54-M55</f>
        <v>17</v>
      </c>
      <c r="O56" s="15"/>
      <c r="P56" s="15"/>
      <c r="Q56" s="15"/>
      <c r="R56" s="15"/>
      <c r="S56" s="15"/>
      <c r="T56" s="15"/>
      <c r="U56" s="15"/>
      <c r="V56" s="15"/>
      <c r="W56" s="15"/>
      <c r="X56" s="15"/>
      <c r="Y56" s="15"/>
      <c r="Z56" s="15"/>
      <c r="AA56" s="15"/>
    </row>
    <row r="57" spans="1:27" x14ac:dyDescent="0.2">
      <c r="A57" s="35"/>
      <c r="B57" s="95"/>
      <c r="C57" s="95"/>
      <c r="D57" s="95"/>
      <c r="E57" s="95"/>
      <c r="F57" s="95"/>
      <c r="G57" s="95"/>
      <c r="H57" s="95"/>
      <c r="I57" s="95"/>
      <c r="J57" s="95"/>
      <c r="K57" s="95"/>
      <c r="L57" s="34"/>
      <c r="M57" s="34"/>
      <c r="O57" s="15"/>
      <c r="P57" s="15"/>
      <c r="Q57" s="15"/>
      <c r="R57" s="15"/>
      <c r="S57" s="15"/>
      <c r="T57" s="15"/>
      <c r="U57" s="15"/>
      <c r="V57" s="15"/>
      <c r="W57" s="15"/>
      <c r="X57" s="15"/>
      <c r="Y57" s="15"/>
      <c r="Z57" s="15"/>
      <c r="AA57" s="15"/>
    </row>
    <row r="58" spans="1:27" x14ac:dyDescent="0.2">
      <c r="A58" s="35" t="s">
        <v>55</v>
      </c>
      <c r="B58" s="39"/>
      <c r="C58" s="39"/>
      <c r="D58" s="39">
        <f>K21</f>
        <v>7</v>
      </c>
      <c r="E58" s="39">
        <f>O21</f>
        <v>6</v>
      </c>
      <c r="F58" s="39">
        <f>S21</f>
        <v>9</v>
      </c>
      <c r="G58" s="39">
        <f>W21</f>
        <v>12</v>
      </c>
      <c r="H58" s="39">
        <f>AA21</f>
        <v>11</v>
      </c>
      <c r="I58" s="39">
        <f>AE21</f>
        <v>13</v>
      </c>
      <c r="J58" s="39">
        <f>AI21</f>
        <v>10</v>
      </c>
      <c r="K58" s="39">
        <f>AM21</f>
        <v>9</v>
      </c>
      <c r="L58" s="39">
        <f>AQ21</f>
        <v>7</v>
      </c>
      <c r="M58" s="39">
        <f>AU21</f>
        <v>5</v>
      </c>
      <c r="N58" s="22"/>
      <c r="O58" s="25"/>
      <c r="P58" s="6"/>
      <c r="Q58" s="6"/>
      <c r="R58" s="15"/>
      <c r="S58" s="15"/>
      <c r="T58" s="15"/>
      <c r="U58" s="15"/>
      <c r="V58" s="15"/>
      <c r="W58" s="15"/>
      <c r="X58" s="15"/>
      <c r="Y58" s="15"/>
      <c r="Z58" s="15"/>
      <c r="AA58" s="15"/>
    </row>
    <row r="59" spans="1:27" x14ac:dyDescent="0.2">
      <c r="A59" s="35" t="s">
        <v>56</v>
      </c>
      <c r="B59" s="39"/>
      <c r="C59" s="39"/>
      <c r="D59" s="39">
        <f>K22</f>
        <v>8</v>
      </c>
      <c r="E59" s="39">
        <f>O22</f>
        <v>0</v>
      </c>
      <c r="F59" s="39">
        <f>S22</f>
        <v>-1</v>
      </c>
      <c r="G59" s="39">
        <f>W22</f>
        <v>-1</v>
      </c>
      <c r="H59" s="39">
        <f>AA22</f>
        <v>0</v>
      </c>
      <c r="I59" s="39">
        <f>AE22</f>
        <v>5</v>
      </c>
      <c r="J59" s="39">
        <f>AI22</f>
        <v>6</v>
      </c>
      <c r="K59" s="39">
        <f>AM22</f>
        <v>5</v>
      </c>
      <c r="L59" s="39">
        <f>AQ22</f>
        <v>4</v>
      </c>
      <c r="M59" s="39">
        <f>AU22</f>
        <v>4</v>
      </c>
      <c r="N59" s="22"/>
      <c r="O59" s="25"/>
      <c r="P59" s="6"/>
      <c r="Q59" s="6"/>
      <c r="R59" s="15"/>
      <c r="S59" s="15"/>
      <c r="T59" s="15"/>
      <c r="U59" s="15"/>
      <c r="V59" s="15"/>
      <c r="W59" s="15"/>
      <c r="X59" s="15"/>
      <c r="Y59" s="15"/>
      <c r="Z59" s="15"/>
      <c r="AA59" s="15"/>
    </row>
    <row r="60" spans="1:27" x14ac:dyDescent="0.2">
      <c r="A60" s="35" t="s">
        <v>57</v>
      </c>
      <c r="B60" s="39"/>
      <c r="C60" s="39"/>
      <c r="D60" s="39">
        <f t="shared" ref="D60:L60" si="5">D58-D59</f>
        <v>-1</v>
      </c>
      <c r="E60" s="39">
        <f t="shared" si="5"/>
        <v>6</v>
      </c>
      <c r="F60" s="39">
        <f t="shared" si="5"/>
        <v>10</v>
      </c>
      <c r="G60" s="39">
        <f t="shared" si="5"/>
        <v>13</v>
      </c>
      <c r="H60" s="39">
        <f t="shared" si="5"/>
        <v>11</v>
      </c>
      <c r="I60" s="39">
        <f t="shared" si="5"/>
        <v>8</v>
      </c>
      <c r="J60" s="39">
        <f t="shared" si="5"/>
        <v>4</v>
      </c>
      <c r="K60" s="39">
        <f t="shared" si="5"/>
        <v>4</v>
      </c>
      <c r="L60" s="39">
        <f t="shared" si="5"/>
        <v>3</v>
      </c>
      <c r="M60" s="39">
        <f>M58-M59</f>
        <v>1</v>
      </c>
      <c r="N60" s="22"/>
      <c r="O60" s="25"/>
      <c r="P60" s="6"/>
      <c r="Q60" s="6"/>
      <c r="R60" s="15"/>
      <c r="S60" s="15"/>
      <c r="T60" s="15"/>
      <c r="U60" s="15"/>
      <c r="V60" s="15"/>
      <c r="W60" s="15"/>
      <c r="X60" s="15"/>
      <c r="Y60" s="15"/>
      <c r="Z60" s="15"/>
      <c r="AA60" s="15"/>
    </row>
    <row r="61" spans="1:27" x14ac:dyDescent="0.2">
      <c r="A61" s="35"/>
      <c r="B61" s="39"/>
      <c r="C61" s="39"/>
      <c r="D61" s="39"/>
      <c r="E61" s="39"/>
      <c r="F61" s="39"/>
      <c r="G61" s="39"/>
      <c r="H61" s="39"/>
      <c r="I61" s="39"/>
      <c r="J61" s="39"/>
      <c r="K61" s="39"/>
      <c r="L61" s="39"/>
      <c r="M61" s="39"/>
      <c r="N61" s="22"/>
      <c r="O61" s="23"/>
      <c r="P61" s="11"/>
      <c r="Q61" s="11"/>
      <c r="R61" s="5"/>
    </row>
    <row r="62" spans="1:27" x14ac:dyDescent="0.2">
      <c r="A62" s="35" t="s">
        <v>58</v>
      </c>
      <c r="B62" s="39">
        <f>C29</f>
        <v>5</v>
      </c>
      <c r="C62" s="39">
        <f>G29</f>
        <v>6</v>
      </c>
      <c r="D62" s="39">
        <f>K29</f>
        <v>12</v>
      </c>
      <c r="E62" s="39">
        <f>O29</f>
        <v>31</v>
      </c>
      <c r="F62" s="39">
        <f>S29</f>
        <v>31</v>
      </c>
      <c r="G62" s="39">
        <f>W29</f>
        <v>32</v>
      </c>
      <c r="H62" s="39">
        <f>AA29</f>
        <v>21</v>
      </c>
      <c r="I62" s="39">
        <f>AE29</f>
        <v>18</v>
      </c>
      <c r="J62" s="39">
        <f>AI29</f>
        <v>17</v>
      </c>
      <c r="K62" s="39">
        <f>AM29</f>
        <v>18</v>
      </c>
      <c r="L62" s="39">
        <f>AQ29</f>
        <v>13</v>
      </c>
      <c r="M62" s="39">
        <f>AU29</f>
        <v>12</v>
      </c>
      <c r="N62" s="22"/>
      <c r="O62" s="23"/>
      <c r="P62" s="11"/>
      <c r="Q62" s="11"/>
      <c r="R62" s="14"/>
      <c r="S62" s="19"/>
      <c r="T62" s="5"/>
    </row>
    <row r="63" spans="1:27" x14ac:dyDescent="0.2">
      <c r="A63" s="35" t="s">
        <v>59</v>
      </c>
      <c r="B63" s="39">
        <f>C30</f>
        <v>12</v>
      </c>
      <c r="C63" s="39">
        <f>G30</f>
        <v>10</v>
      </c>
      <c r="D63" s="39">
        <f>K30</f>
        <v>9</v>
      </c>
      <c r="E63" s="39">
        <f>O30</f>
        <v>9</v>
      </c>
      <c r="F63" s="39">
        <f>S30</f>
        <v>9</v>
      </c>
      <c r="G63" s="39">
        <f>W30</f>
        <v>4</v>
      </c>
      <c r="H63" s="39">
        <f>AA30</f>
        <v>1</v>
      </c>
      <c r="I63" s="39">
        <f>AE30</f>
        <v>5</v>
      </c>
      <c r="J63" s="39">
        <f>AI30</f>
        <v>8</v>
      </c>
      <c r="K63" s="39">
        <f>AM30</f>
        <v>6</v>
      </c>
      <c r="L63" s="39">
        <f>AQ30</f>
        <v>5</v>
      </c>
      <c r="M63" s="39">
        <f>AU30</f>
        <v>7</v>
      </c>
      <c r="N63" s="22"/>
      <c r="O63" s="23"/>
      <c r="P63" s="11"/>
      <c r="Q63" s="11"/>
      <c r="R63" s="14"/>
      <c r="S63" s="19"/>
      <c r="T63" s="5"/>
    </row>
    <row r="64" spans="1:27" x14ac:dyDescent="0.2">
      <c r="A64" s="36" t="s">
        <v>60</v>
      </c>
      <c r="B64" s="45">
        <f>B62-B63</f>
        <v>-7</v>
      </c>
      <c r="C64" s="45">
        <f t="shared" ref="C64:L64" si="6">C62-C63</f>
        <v>-4</v>
      </c>
      <c r="D64" s="45">
        <f t="shared" si="6"/>
        <v>3</v>
      </c>
      <c r="E64" s="45">
        <f t="shared" si="6"/>
        <v>22</v>
      </c>
      <c r="F64" s="45">
        <f t="shared" si="6"/>
        <v>22</v>
      </c>
      <c r="G64" s="45">
        <f t="shared" si="6"/>
        <v>28</v>
      </c>
      <c r="H64" s="45">
        <f t="shared" si="6"/>
        <v>20</v>
      </c>
      <c r="I64" s="45">
        <f t="shared" si="6"/>
        <v>13</v>
      </c>
      <c r="J64" s="45">
        <f t="shared" si="6"/>
        <v>9</v>
      </c>
      <c r="K64" s="45">
        <f t="shared" si="6"/>
        <v>12</v>
      </c>
      <c r="L64" s="45">
        <f t="shared" si="6"/>
        <v>8</v>
      </c>
      <c r="M64" s="45">
        <f>M62-M63</f>
        <v>5</v>
      </c>
      <c r="N64" s="22"/>
      <c r="O64" s="23"/>
      <c r="P64" s="11"/>
      <c r="Q64" s="11"/>
      <c r="R64" s="14"/>
      <c r="S64" s="19"/>
      <c r="T64" s="5"/>
    </row>
    <row r="65" spans="1:20" x14ac:dyDescent="0.2">
      <c r="L65" s="5"/>
      <c r="M65" s="13"/>
      <c r="N65" s="22"/>
      <c r="O65" s="23"/>
      <c r="P65" s="11"/>
      <c r="Q65" s="11"/>
      <c r="R65" s="14"/>
      <c r="S65" s="19"/>
      <c r="T65" s="5"/>
    </row>
    <row r="66" spans="1:20" x14ac:dyDescent="0.2">
      <c r="A66" s="46" t="s">
        <v>221</v>
      </c>
      <c r="B66" s="47"/>
      <c r="C66" s="47"/>
      <c r="D66" s="47"/>
      <c r="E66" s="47"/>
      <c r="F66" s="47"/>
      <c r="G66" s="47"/>
      <c r="H66" s="47"/>
      <c r="I66" s="47"/>
      <c r="J66" s="47"/>
      <c r="K66" s="47"/>
      <c r="L66" s="47"/>
      <c r="M66" s="47"/>
      <c r="N66" s="22"/>
      <c r="O66" s="23"/>
      <c r="P66" s="11"/>
      <c r="Q66" s="11"/>
      <c r="R66" s="14"/>
      <c r="S66" s="19"/>
      <c r="T66" s="5"/>
    </row>
    <row r="67" spans="1:20" x14ac:dyDescent="0.2">
      <c r="A67" s="49"/>
      <c r="B67" s="49"/>
      <c r="C67" s="50"/>
      <c r="D67" s="50"/>
      <c r="E67" s="50"/>
      <c r="F67" s="50"/>
      <c r="G67" s="50"/>
      <c r="H67" s="50"/>
      <c r="I67" s="50"/>
      <c r="J67" s="50"/>
      <c r="K67" s="50"/>
      <c r="L67" s="50"/>
      <c r="M67" s="50"/>
      <c r="N67" s="22"/>
      <c r="O67" s="23"/>
      <c r="P67" s="11"/>
      <c r="Q67" s="11"/>
      <c r="R67" s="14"/>
      <c r="S67" s="19"/>
      <c r="T67" s="5"/>
    </row>
    <row r="68" spans="1:20" x14ac:dyDescent="0.2">
      <c r="A68" s="50"/>
      <c r="B68" s="135">
        <v>2002</v>
      </c>
      <c r="C68" s="135">
        <v>2003</v>
      </c>
      <c r="D68" s="135">
        <v>2004</v>
      </c>
      <c r="E68" s="135">
        <v>2005</v>
      </c>
      <c r="F68" s="135">
        <v>2006</v>
      </c>
      <c r="G68" s="135">
        <v>2007</v>
      </c>
      <c r="H68" s="135">
        <v>2008</v>
      </c>
      <c r="I68" s="135">
        <v>2009</v>
      </c>
      <c r="J68" s="135">
        <v>2010</v>
      </c>
      <c r="K68" s="135">
        <v>2011</v>
      </c>
      <c r="L68" s="51">
        <v>2012</v>
      </c>
      <c r="M68" s="51">
        <v>2013</v>
      </c>
      <c r="N68" s="22"/>
      <c r="O68" s="23"/>
      <c r="P68" s="11"/>
      <c r="Q68" s="11"/>
      <c r="R68" s="14"/>
      <c r="S68" s="19"/>
      <c r="T68" s="5"/>
    </row>
    <row r="69" spans="1:20" x14ac:dyDescent="0.2">
      <c r="A69" s="46" t="s">
        <v>20</v>
      </c>
      <c r="B69" s="198"/>
      <c r="C69" s="198"/>
      <c r="D69" s="198"/>
      <c r="E69" s="198"/>
      <c r="F69" s="198"/>
      <c r="G69" s="198"/>
      <c r="H69" s="198"/>
      <c r="I69" s="198"/>
      <c r="J69" s="193">
        <f>AJ13</f>
        <v>34</v>
      </c>
      <c r="K69" s="47">
        <f>AN13</f>
        <v>35</v>
      </c>
      <c r="L69" s="48">
        <f>AR13</f>
        <v>37</v>
      </c>
      <c r="M69" s="48">
        <f>AV13</f>
        <v>40</v>
      </c>
      <c r="N69" s="22"/>
      <c r="O69" s="23"/>
      <c r="P69" s="11"/>
      <c r="Q69" s="11"/>
      <c r="R69" s="14"/>
      <c r="S69" s="19"/>
      <c r="T69" s="5"/>
    </row>
    <row r="70" spans="1:20" x14ac:dyDescent="0.2">
      <c r="A70" s="49" t="s">
        <v>21</v>
      </c>
      <c r="B70" s="104"/>
      <c r="C70" s="104"/>
      <c r="D70" s="104"/>
      <c r="E70" s="104"/>
      <c r="F70" s="104"/>
      <c r="G70" s="104"/>
      <c r="H70" s="104"/>
      <c r="I70" s="104"/>
      <c r="J70" s="62">
        <f>AJ14</f>
        <v>33</v>
      </c>
      <c r="K70" s="50">
        <f>AN14</f>
        <v>21</v>
      </c>
      <c r="L70" s="48">
        <f>AR14</f>
        <v>26</v>
      </c>
      <c r="M70" s="48">
        <f>AV14</f>
        <v>21</v>
      </c>
      <c r="N70" s="22"/>
      <c r="O70" s="23"/>
      <c r="P70" s="11"/>
      <c r="Q70" s="11"/>
      <c r="R70" s="14"/>
      <c r="S70" s="19"/>
      <c r="T70" s="5"/>
    </row>
    <row r="71" spans="1:20" x14ac:dyDescent="0.2">
      <c r="A71" s="49" t="s">
        <v>22</v>
      </c>
      <c r="B71" s="104"/>
      <c r="C71" s="104"/>
      <c r="D71" s="104"/>
      <c r="E71" s="104"/>
      <c r="F71" s="104"/>
      <c r="G71" s="104"/>
      <c r="H71" s="104"/>
      <c r="I71" s="104"/>
      <c r="J71" s="62">
        <f>J69-J70</f>
        <v>1</v>
      </c>
      <c r="K71" s="62">
        <f>K69-K70</f>
        <v>14</v>
      </c>
      <c r="L71" s="62">
        <f>L69-L70</f>
        <v>11</v>
      </c>
      <c r="M71" s="62">
        <f>M69-M70</f>
        <v>19</v>
      </c>
      <c r="N71" s="22"/>
      <c r="O71" s="23"/>
      <c r="P71" s="11"/>
      <c r="Q71" s="11"/>
      <c r="R71" s="14"/>
      <c r="S71" s="19"/>
      <c r="T71" s="5"/>
    </row>
    <row r="72" spans="1:20" x14ac:dyDescent="0.2">
      <c r="A72" s="49"/>
      <c r="B72" s="100"/>
      <c r="C72" s="100"/>
      <c r="D72" s="100"/>
      <c r="E72" s="100"/>
      <c r="F72" s="100"/>
      <c r="G72" s="100"/>
      <c r="H72" s="100"/>
      <c r="I72" s="100"/>
      <c r="J72" s="101"/>
      <c r="K72" s="50"/>
      <c r="L72" s="48"/>
      <c r="M72" s="48"/>
      <c r="N72" s="22"/>
      <c r="O72" s="23"/>
      <c r="P72" s="11"/>
      <c r="Q72" s="11"/>
      <c r="R72" s="14"/>
      <c r="S72" s="19"/>
      <c r="T72" s="5"/>
    </row>
    <row r="73" spans="1:20" x14ac:dyDescent="0.2">
      <c r="A73" s="49" t="s">
        <v>55</v>
      </c>
      <c r="B73" s="104"/>
      <c r="C73" s="104"/>
      <c r="D73" s="104"/>
      <c r="E73" s="104"/>
      <c r="F73" s="104"/>
      <c r="G73" s="104"/>
      <c r="H73" s="104"/>
      <c r="I73" s="104"/>
      <c r="J73" s="104">
        <f>AJ21</f>
        <v>10</v>
      </c>
      <c r="K73" s="104">
        <f>AN21</f>
        <v>9</v>
      </c>
      <c r="L73" s="63">
        <f>AR21</f>
        <v>5</v>
      </c>
      <c r="M73" s="63">
        <f>AV21</f>
        <v>9</v>
      </c>
      <c r="N73" s="22"/>
      <c r="O73" s="23"/>
      <c r="P73" s="11"/>
      <c r="Q73" s="11"/>
      <c r="R73" s="5"/>
      <c r="S73" s="5"/>
      <c r="T73" s="5"/>
    </row>
    <row r="74" spans="1:20" x14ac:dyDescent="0.2">
      <c r="A74" s="49" t="s">
        <v>56</v>
      </c>
      <c r="B74" s="104"/>
      <c r="C74" s="104"/>
      <c r="D74" s="104"/>
      <c r="E74" s="104"/>
      <c r="F74" s="104"/>
      <c r="G74" s="104"/>
      <c r="H74" s="104"/>
      <c r="I74" s="104"/>
      <c r="J74" s="104">
        <f>AJ22</f>
        <v>7</v>
      </c>
      <c r="K74" s="104">
        <f>AN22</f>
        <v>4</v>
      </c>
      <c r="L74" s="63">
        <f>AR22</f>
        <v>4</v>
      </c>
      <c r="M74" s="63">
        <f>AV22</f>
        <v>4</v>
      </c>
      <c r="N74" s="22"/>
      <c r="O74" s="23"/>
      <c r="P74" s="11"/>
      <c r="Q74" s="11"/>
      <c r="R74" s="5"/>
    </row>
    <row r="75" spans="1:20" x14ac:dyDescent="0.2">
      <c r="A75" s="49" t="s">
        <v>57</v>
      </c>
      <c r="B75" s="104"/>
      <c r="C75" s="104"/>
      <c r="D75" s="104"/>
      <c r="E75" s="104"/>
      <c r="F75" s="104"/>
      <c r="G75" s="104"/>
      <c r="H75" s="104"/>
      <c r="I75" s="104"/>
      <c r="J75" s="104">
        <f>AJ23</f>
        <v>3</v>
      </c>
      <c r="K75" s="104">
        <f>AN23</f>
        <v>5</v>
      </c>
      <c r="L75" s="63">
        <f>AR23</f>
        <v>1</v>
      </c>
      <c r="M75" s="63">
        <f>AV23</f>
        <v>5</v>
      </c>
      <c r="N75" s="22"/>
      <c r="O75" s="23"/>
      <c r="P75" s="11"/>
      <c r="Q75" s="11"/>
      <c r="R75" s="5"/>
    </row>
    <row r="76" spans="1:20" x14ac:dyDescent="0.2">
      <c r="A76" s="49"/>
      <c r="B76" s="104"/>
      <c r="C76" s="104"/>
      <c r="D76" s="104"/>
      <c r="E76" s="104"/>
      <c r="F76" s="104"/>
      <c r="G76" s="104"/>
      <c r="H76" s="104"/>
      <c r="I76" s="104"/>
      <c r="J76" s="104"/>
      <c r="K76" s="104"/>
      <c r="L76" s="48"/>
      <c r="M76" s="48"/>
      <c r="N76" s="22"/>
      <c r="O76" s="23"/>
      <c r="P76" s="11"/>
      <c r="Q76" s="11"/>
      <c r="R76" s="5"/>
    </row>
    <row r="77" spans="1:20" x14ac:dyDescent="0.2">
      <c r="A77" s="49" t="s">
        <v>58</v>
      </c>
      <c r="B77" s="104"/>
      <c r="C77" s="104"/>
      <c r="D77" s="104"/>
      <c r="E77" s="104"/>
      <c r="F77" s="104"/>
      <c r="G77" s="104"/>
      <c r="H77" s="104"/>
      <c r="I77" s="104"/>
      <c r="J77" s="104">
        <f>AJ29</f>
        <v>17</v>
      </c>
      <c r="K77" s="104">
        <f>AN29</f>
        <v>18</v>
      </c>
      <c r="L77" s="63">
        <f>AR29</f>
        <v>12</v>
      </c>
      <c r="M77" s="63">
        <f>AV29</f>
        <v>15</v>
      </c>
      <c r="N77" s="22"/>
      <c r="O77" s="23"/>
      <c r="P77" s="11"/>
      <c r="Q77" s="11"/>
      <c r="R77" s="5"/>
    </row>
    <row r="78" spans="1:20" x14ac:dyDescent="0.2">
      <c r="A78" s="49" t="s">
        <v>59</v>
      </c>
      <c r="B78" s="104"/>
      <c r="C78" s="104"/>
      <c r="D78" s="104"/>
      <c r="E78" s="104"/>
      <c r="F78" s="104"/>
      <c r="G78" s="104"/>
      <c r="H78" s="104"/>
      <c r="I78" s="104"/>
      <c r="J78" s="104">
        <f>AJ30</f>
        <v>10</v>
      </c>
      <c r="K78" s="104">
        <f>AN30</f>
        <v>5</v>
      </c>
      <c r="L78" s="63">
        <f>AR30</f>
        <v>6</v>
      </c>
      <c r="M78" s="63">
        <f>AV30</f>
        <v>5</v>
      </c>
      <c r="N78" s="22"/>
      <c r="O78" s="23"/>
      <c r="P78" s="11"/>
      <c r="Q78" s="11"/>
      <c r="R78" s="5"/>
    </row>
    <row r="79" spans="1:20" x14ac:dyDescent="0.2">
      <c r="A79" s="51" t="s">
        <v>60</v>
      </c>
      <c r="B79" s="199"/>
      <c r="C79" s="199"/>
      <c r="D79" s="199"/>
      <c r="E79" s="199"/>
      <c r="F79" s="199"/>
      <c r="G79" s="199"/>
      <c r="H79" s="199"/>
      <c r="I79" s="199"/>
      <c r="J79" s="199">
        <f>AJ31</f>
        <v>7</v>
      </c>
      <c r="K79" s="199">
        <f>AN31</f>
        <v>13</v>
      </c>
      <c r="L79" s="65">
        <f>AR31</f>
        <v>6</v>
      </c>
      <c r="M79" s="65">
        <f>AV31</f>
        <v>10</v>
      </c>
      <c r="N79" s="22"/>
      <c r="O79" s="23"/>
      <c r="P79" s="11"/>
      <c r="Q79" s="11"/>
      <c r="R79" s="5"/>
    </row>
    <row r="80" spans="1:20" x14ac:dyDescent="0.2">
      <c r="N80" s="22"/>
      <c r="O80" s="11"/>
      <c r="P80" s="11"/>
      <c r="Q80" s="11"/>
      <c r="R80" s="5"/>
    </row>
    <row r="81" spans="1:12" x14ac:dyDescent="0.2">
      <c r="A81" s="31" t="s">
        <v>222</v>
      </c>
      <c r="B81" s="32"/>
      <c r="C81" s="32"/>
      <c r="D81" s="32"/>
      <c r="E81" s="32"/>
      <c r="F81" s="32"/>
      <c r="G81" s="32"/>
      <c r="H81" s="32"/>
      <c r="I81" s="32"/>
      <c r="J81" s="32"/>
      <c r="K81" s="32"/>
      <c r="L81" s="32"/>
    </row>
    <row r="82" spans="1:12" x14ac:dyDescent="0.2">
      <c r="A82" s="35"/>
      <c r="B82" s="35"/>
      <c r="C82" s="34"/>
      <c r="D82" s="34"/>
      <c r="E82" s="34"/>
      <c r="F82" s="34"/>
      <c r="G82" s="34"/>
      <c r="H82" s="34"/>
      <c r="I82" s="34"/>
      <c r="J82" s="34"/>
      <c r="K82" s="34"/>
      <c r="L82" s="34"/>
    </row>
    <row r="83" spans="1:12" x14ac:dyDescent="0.2">
      <c r="A83" s="44"/>
      <c r="B83" s="37">
        <v>2002</v>
      </c>
      <c r="C83" s="37">
        <v>2003</v>
      </c>
      <c r="D83" s="37">
        <v>2004</v>
      </c>
      <c r="E83" s="37">
        <v>2005</v>
      </c>
      <c r="F83" s="37">
        <v>2006</v>
      </c>
      <c r="G83" s="37">
        <v>2007</v>
      </c>
      <c r="H83" s="37">
        <v>2008</v>
      </c>
      <c r="I83" s="37">
        <v>2009</v>
      </c>
      <c r="J83" s="37">
        <v>2010</v>
      </c>
      <c r="K83" s="37">
        <v>2011</v>
      </c>
      <c r="L83" s="37">
        <v>2012</v>
      </c>
    </row>
    <row r="84" spans="1:12" x14ac:dyDescent="0.2">
      <c r="A84" s="35" t="s">
        <v>20</v>
      </c>
      <c r="B84" s="131">
        <f>E13</f>
        <v>130</v>
      </c>
      <c r="C84" s="131">
        <f>I13</f>
        <v>84</v>
      </c>
      <c r="D84" s="131">
        <f>M13</f>
        <v>71</v>
      </c>
      <c r="E84" s="131">
        <f>Q13</f>
        <v>71</v>
      </c>
      <c r="F84" s="131">
        <f>U13</f>
        <v>67</v>
      </c>
      <c r="G84" s="131">
        <f>Y13</f>
        <v>47</v>
      </c>
      <c r="H84" s="131">
        <f>AC13</f>
        <v>52</v>
      </c>
      <c r="I84" s="131">
        <f>AG13</f>
        <v>39</v>
      </c>
      <c r="J84" s="131">
        <f>AK13</f>
        <v>38</v>
      </c>
      <c r="K84" s="131">
        <f>AO13</f>
        <v>35</v>
      </c>
      <c r="L84" s="131">
        <f>AS13</f>
        <v>36</v>
      </c>
    </row>
    <row r="85" spans="1:12" x14ac:dyDescent="0.2">
      <c r="A85" s="35" t="s">
        <v>21</v>
      </c>
      <c r="B85" s="131">
        <f>E14</f>
        <v>58</v>
      </c>
      <c r="C85" s="131">
        <f>I14</f>
        <v>49</v>
      </c>
      <c r="D85" s="131">
        <f>M14</f>
        <v>34</v>
      </c>
      <c r="E85" s="131">
        <f>Q14</f>
        <v>33</v>
      </c>
      <c r="F85" s="131">
        <f>U14</f>
        <v>29</v>
      </c>
      <c r="G85" s="131">
        <f>Y14</f>
        <v>23</v>
      </c>
      <c r="H85" s="131">
        <f>AC14</f>
        <v>18</v>
      </c>
      <c r="I85" s="131">
        <f>AG14</f>
        <v>31</v>
      </c>
      <c r="J85" s="131">
        <f>AK14</f>
        <v>29</v>
      </c>
      <c r="K85" s="131">
        <f>AO14</f>
        <v>19</v>
      </c>
      <c r="L85" s="131">
        <f>AS14</f>
        <v>23</v>
      </c>
    </row>
    <row r="86" spans="1:12" x14ac:dyDescent="0.2">
      <c r="A86" s="35" t="s">
        <v>22</v>
      </c>
      <c r="B86" s="131">
        <f>B84-B85</f>
        <v>72</v>
      </c>
      <c r="C86" s="131">
        <f>I15</f>
        <v>35</v>
      </c>
      <c r="D86" s="131">
        <f>M15</f>
        <v>37</v>
      </c>
      <c r="E86" s="131">
        <f>Q15</f>
        <v>38</v>
      </c>
      <c r="F86" s="131">
        <f>U15</f>
        <v>38</v>
      </c>
      <c r="G86" s="131">
        <f>Y15</f>
        <v>24</v>
      </c>
      <c r="H86" s="131">
        <f>AC15</f>
        <v>34</v>
      </c>
      <c r="I86" s="131">
        <f>AG15</f>
        <v>8</v>
      </c>
      <c r="J86" s="131">
        <f>AK15</f>
        <v>9</v>
      </c>
      <c r="K86" s="131">
        <f>AO15</f>
        <v>16</v>
      </c>
      <c r="L86" s="131">
        <f>AS15</f>
        <v>13</v>
      </c>
    </row>
    <row r="87" spans="1:12" x14ac:dyDescent="0.2">
      <c r="A87" s="34"/>
      <c r="B87" s="34"/>
      <c r="C87" s="34"/>
      <c r="D87" s="34"/>
      <c r="E87" s="34"/>
      <c r="F87" s="34"/>
      <c r="G87" s="34"/>
      <c r="H87" s="34"/>
      <c r="I87" s="34"/>
      <c r="J87" s="34"/>
      <c r="K87" s="34"/>
      <c r="L87" s="34"/>
    </row>
    <row r="88" spans="1:12" x14ac:dyDescent="0.2">
      <c r="A88" s="35" t="s">
        <v>55</v>
      </c>
      <c r="B88" s="39"/>
      <c r="C88" s="39"/>
      <c r="D88" s="39">
        <f>M21</f>
        <v>4</v>
      </c>
      <c r="E88" s="39">
        <f>Q21</f>
        <v>8</v>
      </c>
      <c r="F88" s="39">
        <f>U21</f>
        <v>11</v>
      </c>
      <c r="G88" s="39">
        <f>Y21</f>
        <v>9</v>
      </c>
      <c r="H88" s="39">
        <f>AC21</f>
        <v>13</v>
      </c>
      <c r="I88" s="39">
        <f>AG21</f>
        <v>11</v>
      </c>
      <c r="J88" s="39">
        <f>AK21</f>
        <v>10</v>
      </c>
      <c r="K88" s="39">
        <f>AO21</f>
        <v>8</v>
      </c>
      <c r="L88" s="39">
        <f>AS21</f>
        <v>4</v>
      </c>
    </row>
    <row r="89" spans="1:12" x14ac:dyDescent="0.2">
      <c r="A89" s="35" t="s">
        <v>56</v>
      </c>
      <c r="B89" s="39"/>
      <c r="C89" s="39"/>
      <c r="D89" s="39">
        <f>M22</f>
        <v>1</v>
      </c>
      <c r="E89" s="39">
        <f>Q22</f>
        <v>0</v>
      </c>
      <c r="F89" s="39">
        <f>U22</f>
        <v>0</v>
      </c>
      <c r="G89" s="39">
        <f>Y22</f>
        <v>0</v>
      </c>
      <c r="H89" s="39">
        <f>AC22</f>
        <v>2</v>
      </c>
      <c r="I89" s="39">
        <f>AG22</f>
        <v>5</v>
      </c>
      <c r="J89" s="39">
        <f>AK22</f>
        <v>6</v>
      </c>
      <c r="K89" s="39">
        <f>AO22</f>
        <v>4</v>
      </c>
      <c r="L89" s="39">
        <f>AS22</f>
        <v>4</v>
      </c>
    </row>
    <row r="90" spans="1:12" x14ac:dyDescent="0.2">
      <c r="A90" s="35" t="s">
        <v>57</v>
      </c>
      <c r="B90" s="39"/>
      <c r="C90" s="39"/>
      <c r="D90" s="39">
        <f>M23</f>
        <v>3</v>
      </c>
      <c r="E90" s="39">
        <f>Q23</f>
        <v>8</v>
      </c>
      <c r="F90" s="39">
        <f>U23</f>
        <v>11</v>
      </c>
      <c r="G90" s="39">
        <f>Y23</f>
        <v>9</v>
      </c>
      <c r="H90" s="39">
        <f>AC23</f>
        <v>11</v>
      </c>
      <c r="I90" s="39">
        <f>AG23</f>
        <v>6</v>
      </c>
      <c r="J90" s="39">
        <f>AK23</f>
        <v>4</v>
      </c>
      <c r="K90" s="39">
        <f>AO23</f>
        <v>4</v>
      </c>
      <c r="L90" s="39">
        <f>AS23</f>
        <v>0</v>
      </c>
    </row>
    <row r="91" spans="1:12" x14ac:dyDescent="0.2">
      <c r="A91" s="35"/>
      <c r="B91" s="39"/>
      <c r="C91" s="39"/>
      <c r="D91" s="39"/>
      <c r="E91" s="39"/>
      <c r="F91" s="39"/>
      <c r="G91" s="39"/>
      <c r="H91" s="39"/>
      <c r="I91" s="39"/>
      <c r="J91" s="39"/>
      <c r="K91" s="39"/>
      <c r="L91" s="39"/>
    </row>
    <row r="92" spans="1:12" x14ac:dyDescent="0.2">
      <c r="A92" s="35" t="s">
        <v>58</v>
      </c>
      <c r="B92" s="39">
        <f>E29</f>
        <v>6</v>
      </c>
      <c r="C92" s="39">
        <f>I29</f>
        <v>5</v>
      </c>
      <c r="D92" s="39">
        <f>M29</f>
        <v>24</v>
      </c>
      <c r="E92" s="39">
        <f>Q29</f>
        <v>34</v>
      </c>
      <c r="F92" s="39">
        <f>U29</f>
        <v>34</v>
      </c>
      <c r="G92" s="39">
        <f>Y29</f>
        <v>23</v>
      </c>
      <c r="H92" s="39">
        <f>AC29</f>
        <v>20</v>
      </c>
      <c r="I92" s="39">
        <f>AG29</f>
        <v>17</v>
      </c>
      <c r="J92" s="39">
        <f>AK29</f>
        <v>18</v>
      </c>
      <c r="K92" s="39">
        <f>AO29</f>
        <v>16</v>
      </c>
      <c r="L92" s="39">
        <f>AS29</f>
        <v>11</v>
      </c>
    </row>
    <row r="93" spans="1:12" x14ac:dyDescent="0.2">
      <c r="A93" s="35" t="s">
        <v>59</v>
      </c>
      <c r="B93" s="39">
        <f>E30</f>
        <v>12</v>
      </c>
      <c r="C93" s="39">
        <f>I30</f>
        <v>9</v>
      </c>
      <c r="D93" s="39">
        <f>M30</f>
        <v>9</v>
      </c>
      <c r="E93" s="39">
        <f>Q30</f>
        <v>9</v>
      </c>
      <c r="F93" s="39">
        <f>U30</f>
        <v>7</v>
      </c>
      <c r="G93" s="39">
        <f>Y30</f>
        <v>4</v>
      </c>
      <c r="H93" s="39">
        <f>AC30</f>
        <v>1</v>
      </c>
      <c r="I93" s="39">
        <f>AG30</f>
        <v>7</v>
      </c>
      <c r="J93" s="39">
        <f>AK30</f>
        <v>8</v>
      </c>
      <c r="K93" s="39">
        <f>AO30</f>
        <v>5</v>
      </c>
      <c r="L93" s="39">
        <f>AS30</f>
        <v>6</v>
      </c>
    </row>
    <row r="94" spans="1:12" x14ac:dyDescent="0.2">
      <c r="A94" s="36" t="s">
        <v>60</v>
      </c>
      <c r="B94" s="45">
        <f>E31</f>
        <v>-6</v>
      </c>
      <c r="C94" s="45">
        <f>I31</f>
        <v>-4</v>
      </c>
      <c r="D94" s="45">
        <f>M31</f>
        <v>15</v>
      </c>
      <c r="E94" s="45">
        <f>Q31</f>
        <v>25</v>
      </c>
      <c r="F94" s="45">
        <f>U31</f>
        <v>27</v>
      </c>
      <c r="G94" s="45">
        <f>Y31</f>
        <v>19</v>
      </c>
      <c r="H94" s="45">
        <f>AC31</f>
        <v>19</v>
      </c>
      <c r="I94" s="45">
        <f>AG31</f>
        <v>10</v>
      </c>
      <c r="J94" s="45">
        <f>AK31</f>
        <v>10</v>
      </c>
      <c r="K94" s="45">
        <f>AO31</f>
        <v>11</v>
      </c>
      <c r="L94" s="45">
        <f>AS31</f>
        <v>5</v>
      </c>
    </row>
    <row r="96" spans="1:12" x14ac:dyDescent="0.2">
      <c r="A96" t="s">
        <v>76</v>
      </c>
    </row>
    <row r="98" spans="1:18" ht="27" customHeight="1" x14ac:dyDescent="0.2">
      <c r="A98" s="227" t="s">
        <v>75</v>
      </c>
      <c r="B98" s="227"/>
      <c r="C98" s="227"/>
      <c r="D98" s="227"/>
      <c r="E98" s="227"/>
      <c r="F98" s="227"/>
      <c r="G98" s="227"/>
      <c r="H98" s="227"/>
      <c r="I98" s="227"/>
      <c r="J98" s="227"/>
      <c r="K98" s="227"/>
      <c r="L98" s="227"/>
      <c r="M98" s="227"/>
      <c r="N98" s="227"/>
      <c r="O98" s="227"/>
      <c r="P98" s="227"/>
      <c r="Q98" s="227"/>
      <c r="R98" s="227"/>
    </row>
  </sheetData>
  <mergeCells count="1">
    <mergeCell ref="A98:R98"/>
  </mergeCells>
  <conditionalFormatting sqref="Q54:Q55 O58:O79 O39:O53">
    <cfRule type="cellIs" dxfId="3" priority="1" stopIfTrue="1" operator="equal">
      <formula>":"</formula>
    </cfRule>
    <cfRule type="expression" dxfId="2" priority="2" stopIfTrue="1">
      <formula>P39&gt;30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5"/>
  <sheetViews>
    <sheetView zoomScale="85" zoomScaleNormal="85" workbookViewId="0"/>
  </sheetViews>
  <sheetFormatPr defaultRowHeight="12.75" x14ac:dyDescent="0.2"/>
  <sheetData>
    <row r="1" spans="1:30" ht="20.25" x14ac:dyDescent="0.3">
      <c r="A1" s="21" t="s">
        <v>149</v>
      </c>
    </row>
    <row r="2" spans="1:30" ht="20.25" x14ac:dyDescent="0.3">
      <c r="A2" s="21"/>
    </row>
    <row r="3" spans="1:30" x14ac:dyDescent="0.2">
      <c r="A3" s="1" t="s">
        <v>210</v>
      </c>
      <c r="M3" s="1" t="s">
        <v>211</v>
      </c>
      <c r="Y3" s="1" t="s">
        <v>212</v>
      </c>
      <c r="AD3" s="1"/>
    </row>
    <row r="5" spans="1:30" x14ac:dyDescent="0.2">
      <c r="A5" s="1" t="s">
        <v>198</v>
      </c>
      <c r="M5" s="1" t="s">
        <v>200</v>
      </c>
      <c r="Y5" s="1" t="s">
        <v>213</v>
      </c>
    </row>
    <row r="32" spans="25:30" x14ac:dyDescent="0.2">
      <c r="Y32" s="5"/>
      <c r="Z32" s="5"/>
      <c r="AA32" s="5"/>
      <c r="AB32" s="5"/>
      <c r="AC32" s="5"/>
      <c r="AD32" s="5"/>
    </row>
    <row r="33" spans="1:30" x14ac:dyDescent="0.2">
      <c r="Y33" s="5"/>
      <c r="Z33" s="5"/>
      <c r="AA33" s="5"/>
      <c r="AB33" s="5"/>
      <c r="AC33" s="5"/>
      <c r="AD33" s="5"/>
    </row>
    <row r="34" spans="1:30" x14ac:dyDescent="0.2">
      <c r="Y34" s="5"/>
      <c r="Z34" s="5"/>
      <c r="AA34" s="5"/>
      <c r="AB34" s="5"/>
      <c r="AC34" s="5"/>
      <c r="AD34" s="5"/>
    </row>
    <row r="35" spans="1:30" x14ac:dyDescent="0.2">
      <c r="A35" s="1" t="s">
        <v>196</v>
      </c>
      <c r="M35" s="1" t="s">
        <v>201</v>
      </c>
      <c r="Y35" s="1" t="s">
        <v>214</v>
      </c>
      <c r="Z35" s="5"/>
      <c r="AA35" s="5"/>
      <c r="AB35" s="5"/>
      <c r="AC35" s="5"/>
      <c r="AD35" s="5"/>
    </row>
    <row r="36" spans="1:30" x14ac:dyDescent="0.2">
      <c r="Y36" s="5"/>
      <c r="Z36" s="5"/>
      <c r="AA36" s="5"/>
      <c r="AB36" s="5"/>
      <c r="AC36" s="5"/>
      <c r="AD36" s="5"/>
    </row>
    <row r="37" spans="1:30" x14ac:dyDescent="0.2">
      <c r="Y37" s="5"/>
      <c r="Z37" s="5"/>
      <c r="AA37" s="5"/>
      <c r="AB37" s="5"/>
      <c r="AC37" s="5"/>
      <c r="AD37" s="5"/>
    </row>
    <row r="38" spans="1:30" x14ac:dyDescent="0.2">
      <c r="Y38" s="5"/>
      <c r="Z38" s="5"/>
      <c r="AA38" s="5"/>
      <c r="AB38" s="5"/>
      <c r="AC38" s="5"/>
      <c r="AD38" s="5"/>
    </row>
    <row r="65" spans="1:25" x14ac:dyDescent="0.2">
      <c r="A65" s="1" t="s">
        <v>199</v>
      </c>
      <c r="M65" s="1" t="s">
        <v>202</v>
      </c>
      <c r="Y65" s="1" t="s">
        <v>215</v>
      </c>
    </row>
    <row r="95" spans="1:25" x14ac:dyDescent="0.2">
      <c r="A95" s="1" t="s">
        <v>197</v>
      </c>
      <c r="M95" s="1" t="s">
        <v>203</v>
      </c>
      <c r="Y95" s="1" t="s">
        <v>216</v>
      </c>
    </row>
    <row r="125" spans="1:1" x14ac:dyDescent="0.2">
      <c r="A125" s="1"/>
    </row>
    <row r="155" spans="1:1" x14ac:dyDescent="0.2">
      <c r="A155" s="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T103"/>
  <sheetViews>
    <sheetView zoomScale="85" zoomScaleNormal="85" workbookViewId="0"/>
  </sheetViews>
  <sheetFormatPr defaultRowHeight="12.75" x14ac:dyDescent="0.2"/>
  <cols>
    <col min="1" max="1" width="32.28515625" customWidth="1"/>
    <col min="6" max="6" width="9.140625" customWidth="1"/>
    <col min="20" max="20" width="10.28515625" customWidth="1"/>
  </cols>
  <sheetData>
    <row r="1" spans="1:46" ht="20.25" x14ac:dyDescent="0.3">
      <c r="A1" s="21" t="s">
        <v>133</v>
      </c>
      <c r="I1" s="84" t="s">
        <v>42</v>
      </c>
      <c r="J1" s="85"/>
      <c r="K1" s="120" t="s">
        <v>243</v>
      </c>
      <c r="L1" s="85"/>
      <c r="M1" s="85"/>
      <c r="N1" s="86"/>
      <c r="P1" s="84" t="s">
        <v>14</v>
      </c>
      <c r="Q1" s="86"/>
    </row>
    <row r="2" spans="1:46" ht="13.5" thickBot="1" x14ac:dyDescent="0.25">
      <c r="I2" s="87" t="s">
        <v>50</v>
      </c>
      <c r="J2" s="89"/>
      <c r="K2" s="163" t="s">
        <v>257</v>
      </c>
      <c r="L2" s="89"/>
      <c r="M2" s="89"/>
      <c r="N2" s="90"/>
      <c r="P2" s="97" t="s">
        <v>86</v>
      </c>
      <c r="Q2" s="90"/>
    </row>
    <row r="3" spans="1:46" ht="13.5" thickBot="1" x14ac:dyDescent="0.25">
      <c r="Q3" s="15"/>
      <c r="R3" s="15"/>
      <c r="S3" s="144"/>
      <c r="T3" s="15"/>
      <c r="U3" s="15"/>
      <c r="V3" s="15"/>
      <c r="W3" s="15"/>
      <c r="X3" s="15"/>
      <c r="Y3" s="15"/>
      <c r="Z3" s="15"/>
      <c r="AA3" s="15"/>
    </row>
    <row r="4" spans="1:46" x14ac:dyDescent="0.2">
      <c r="A4" s="160" t="s">
        <v>82</v>
      </c>
      <c r="B4" s="69" t="s">
        <v>85</v>
      </c>
      <c r="C4" s="69"/>
      <c r="D4" s="69"/>
      <c r="E4" s="69"/>
      <c r="F4" s="69"/>
      <c r="G4" s="69"/>
      <c r="H4" s="69"/>
      <c r="I4" s="69"/>
      <c r="J4" s="69"/>
      <c r="K4" s="73"/>
      <c r="Q4" s="15"/>
      <c r="R4" s="15"/>
      <c r="S4" s="144"/>
      <c r="T4" s="15"/>
      <c r="U4" s="15"/>
      <c r="V4" s="15"/>
      <c r="W4" s="15"/>
      <c r="X4" s="15"/>
      <c r="Y4" s="15"/>
      <c r="Z4" s="15"/>
      <c r="AA4" s="15"/>
    </row>
    <row r="5" spans="1:46" ht="13.5" thickBot="1" x14ac:dyDescent="0.25">
      <c r="A5" s="79"/>
      <c r="B5" s="80" t="s">
        <v>246</v>
      </c>
      <c r="C5" s="80"/>
      <c r="D5" s="80"/>
      <c r="E5" s="80"/>
      <c r="F5" s="80"/>
      <c r="G5" s="80"/>
      <c r="H5" s="80"/>
      <c r="I5" s="80"/>
      <c r="J5" s="80"/>
      <c r="K5" s="83"/>
      <c r="Q5" s="15"/>
      <c r="R5" s="15"/>
      <c r="S5" s="144"/>
      <c r="T5" s="15"/>
      <c r="U5" s="15"/>
      <c r="V5" s="15"/>
      <c r="W5" s="15"/>
      <c r="X5" s="15"/>
      <c r="Y5" s="15"/>
      <c r="Z5" s="15"/>
      <c r="AA5" s="15"/>
    </row>
    <row r="6" spans="1:46" x14ac:dyDescent="0.2">
      <c r="Q6" s="15"/>
      <c r="R6" s="15"/>
      <c r="S6" s="144"/>
      <c r="T6" s="15"/>
      <c r="U6" s="15"/>
      <c r="V6" s="15"/>
      <c r="W6" s="15"/>
      <c r="X6" s="15"/>
      <c r="Y6" s="15"/>
      <c r="Z6" s="15"/>
      <c r="AA6" s="15"/>
    </row>
    <row r="7" spans="1:46" x14ac:dyDescent="0.2">
      <c r="A7" s="1" t="s">
        <v>217</v>
      </c>
      <c r="G7" s="18"/>
    </row>
    <row r="9" spans="1:46" s="34" customFormat="1" x14ac:dyDescent="0.2">
      <c r="A9" s="31" t="s">
        <v>218</v>
      </c>
      <c r="B9" s="32"/>
      <c r="C9" s="32"/>
      <c r="D9" s="32"/>
      <c r="E9" s="32"/>
      <c r="F9" s="32"/>
      <c r="G9" s="32"/>
      <c r="H9" s="32"/>
      <c r="I9" s="32"/>
      <c r="J9" s="32"/>
      <c r="K9" s="32"/>
      <c r="L9" s="32"/>
    </row>
    <row r="10" spans="1:46" s="34" customFormat="1" x14ac:dyDescent="0.2">
      <c r="B10" s="35"/>
      <c r="C10" s="35"/>
      <c r="D10" s="35"/>
      <c r="E10" s="35"/>
      <c r="F10" s="35"/>
      <c r="G10" s="35"/>
      <c r="H10" s="35"/>
      <c r="I10" s="35"/>
      <c r="J10" s="35"/>
      <c r="K10" s="35"/>
      <c r="L10" s="35"/>
    </row>
    <row r="11" spans="1:46" s="34" customFormat="1" x14ac:dyDescent="0.2">
      <c r="A11" s="36"/>
      <c r="B11" s="37">
        <v>2003</v>
      </c>
      <c r="C11" s="37">
        <v>2004</v>
      </c>
      <c r="D11" s="37">
        <v>2005</v>
      </c>
      <c r="E11" s="37">
        <v>2006</v>
      </c>
      <c r="F11" s="37">
        <v>2007</v>
      </c>
      <c r="G11" s="37">
        <v>2008</v>
      </c>
      <c r="H11" s="37">
        <v>2009</v>
      </c>
      <c r="I11" s="37">
        <v>2010</v>
      </c>
      <c r="J11" s="37">
        <v>2011</v>
      </c>
      <c r="K11" s="37">
        <v>2012</v>
      </c>
      <c r="L11" s="37">
        <v>2013</v>
      </c>
      <c r="N11" s="35"/>
      <c r="R11" s="35"/>
      <c r="V11" s="35"/>
      <c r="Z11" s="35"/>
      <c r="AD11" s="35"/>
      <c r="AH11" s="35"/>
      <c r="AL11" s="35"/>
    </row>
    <row r="12" spans="1:46" s="34" customFormat="1" x14ac:dyDescent="0.2">
      <c r="A12" s="35" t="s">
        <v>3</v>
      </c>
      <c r="B12" s="95">
        <v>149.59</v>
      </c>
      <c r="C12" s="159">
        <v>157.41999999999999</v>
      </c>
      <c r="D12" s="95">
        <v>169.71</v>
      </c>
      <c r="E12" s="159">
        <v>235.44</v>
      </c>
      <c r="F12" s="95">
        <v>240.93</v>
      </c>
      <c r="G12" s="159">
        <v>272.70999999999998</v>
      </c>
      <c r="H12" s="95">
        <v>275.61</v>
      </c>
      <c r="I12" s="159">
        <v>249.23</v>
      </c>
      <c r="J12" s="95">
        <v>301.10000000000002</v>
      </c>
      <c r="K12" s="159">
        <v>249.78</v>
      </c>
      <c r="L12" s="159">
        <v>225.8</v>
      </c>
      <c r="M12" s="159"/>
      <c r="O12" s="159"/>
      <c r="Q12" s="159"/>
      <c r="S12" s="159"/>
      <c r="U12" s="159"/>
      <c r="W12" s="165"/>
      <c r="Y12" s="165"/>
      <c r="AA12" s="165"/>
      <c r="AC12" s="165"/>
      <c r="AF12" s="165"/>
      <c r="AG12" s="165"/>
      <c r="AH12" s="166"/>
    </row>
    <row r="13" spans="1:46" s="34" customFormat="1" x14ac:dyDescent="0.2">
      <c r="A13" s="36" t="s">
        <v>0</v>
      </c>
      <c r="B13" s="200">
        <v>346.23</v>
      </c>
      <c r="C13" s="167">
        <v>373.5</v>
      </c>
      <c r="D13" s="200">
        <v>435.35</v>
      </c>
      <c r="E13" s="167">
        <v>663.06</v>
      </c>
      <c r="F13" s="200">
        <v>705.84</v>
      </c>
      <c r="G13" s="167">
        <v>733.09</v>
      </c>
      <c r="H13" s="200">
        <v>686.11</v>
      </c>
      <c r="I13" s="167">
        <v>572.74</v>
      </c>
      <c r="J13" s="200">
        <v>704.91</v>
      </c>
      <c r="K13" s="167">
        <v>600.80999999999995</v>
      </c>
      <c r="L13" s="167">
        <v>562.09</v>
      </c>
      <c r="M13" s="159"/>
      <c r="O13" s="159"/>
      <c r="Q13" s="159"/>
      <c r="S13" s="159"/>
      <c r="U13" s="159"/>
      <c r="W13" s="165"/>
      <c r="Y13" s="165"/>
      <c r="AA13" s="165"/>
      <c r="AC13" s="165"/>
      <c r="AF13" s="165"/>
      <c r="AG13" s="165"/>
      <c r="AH13" s="166"/>
    </row>
    <row r="15" spans="1:46" s="48" customFormat="1" x14ac:dyDescent="0.2">
      <c r="A15" s="46" t="s">
        <v>245</v>
      </c>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row>
    <row r="16" spans="1:46" s="48" customFormat="1" x14ac:dyDescent="0.2">
      <c r="A16" s="49"/>
      <c r="B16" s="49"/>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row>
    <row r="17" spans="1:46" s="48" customFormat="1" x14ac:dyDescent="0.2">
      <c r="A17" s="49"/>
      <c r="B17" s="49">
        <v>2002</v>
      </c>
      <c r="C17" s="49"/>
      <c r="D17" s="49"/>
      <c r="E17" s="49"/>
      <c r="F17" s="49">
        <v>2003</v>
      </c>
      <c r="G17" s="49"/>
      <c r="H17" s="49"/>
      <c r="I17" s="49"/>
      <c r="J17" s="49">
        <v>2004</v>
      </c>
      <c r="K17" s="49"/>
      <c r="L17" s="50"/>
      <c r="M17" s="50"/>
      <c r="N17" s="49">
        <v>2005</v>
      </c>
      <c r="O17" s="50"/>
      <c r="P17" s="50"/>
      <c r="Q17" s="50"/>
      <c r="R17" s="49">
        <v>2006</v>
      </c>
      <c r="S17" s="50"/>
      <c r="T17" s="50"/>
      <c r="U17" s="50"/>
      <c r="V17" s="49">
        <v>2007</v>
      </c>
      <c r="W17" s="50"/>
      <c r="X17" s="50"/>
      <c r="Y17" s="50"/>
      <c r="Z17" s="49">
        <v>2008</v>
      </c>
      <c r="AA17" s="50"/>
      <c r="AB17" s="50"/>
      <c r="AC17" s="50"/>
      <c r="AD17" s="49">
        <v>2009</v>
      </c>
      <c r="AE17" s="50"/>
      <c r="AF17" s="50"/>
      <c r="AG17" s="50"/>
      <c r="AH17" s="49">
        <v>2010</v>
      </c>
      <c r="AI17" s="50"/>
      <c r="AJ17" s="50"/>
      <c r="AK17" s="50"/>
      <c r="AL17" s="49">
        <v>2011</v>
      </c>
      <c r="AM17" s="50"/>
      <c r="AN17" s="50"/>
      <c r="AO17" s="50"/>
      <c r="AP17" s="49">
        <v>2012</v>
      </c>
      <c r="AQ17" s="49"/>
      <c r="AR17" s="49"/>
      <c r="AS17" s="49"/>
      <c r="AT17" s="49">
        <v>2013</v>
      </c>
    </row>
    <row r="18" spans="1:46" s="48" customFormat="1" x14ac:dyDescent="0.2">
      <c r="A18" s="51"/>
      <c r="B18" s="52" t="s">
        <v>15</v>
      </c>
      <c r="C18" s="52" t="s">
        <v>16</v>
      </c>
      <c r="D18" s="52" t="s">
        <v>17</v>
      </c>
      <c r="E18" s="52" t="s">
        <v>18</v>
      </c>
      <c r="F18" s="52" t="s">
        <v>15</v>
      </c>
      <c r="G18" s="52" t="s">
        <v>16</v>
      </c>
      <c r="H18" s="52" t="s">
        <v>17</v>
      </c>
      <c r="I18" s="52" t="s">
        <v>18</v>
      </c>
      <c r="J18" s="52" t="s">
        <v>15</v>
      </c>
      <c r="K18" s="52" t="s">
        <v>16</v>
      </c>
      <c r="L18" s="52" t="s">
        <v>17</v>
      </c>
      <c r="M18" s="52" t="s">
        <v>18</v>
      </c>
      <c r="N18" s="52" t="s">
        <v>15</v>
      </c>
      <c r="O18" s="52" t="s">
        <v>16</v>
      </c>
      <c r="P18" s="52" t="s">
        <v>17</v>
      </c>
      <c r="Q18" s="52" t="s">
        <v>18</v>
      </c>
      <c r="R18" s="52" t="s">
        <v>15</v>
      </c>
      <c r="S18" s="52" t="s">
        <v>16</v>
      </c>
      <c r="T18" s="52" t="s">
        <v>17</v>
      </c>
      <c r="U18" s="52" t="s">
        <v>18</v>
      </c>
      <c r="V18" s="52" t="s">
        <v>15</v>
      </c>
      <c r="W18" s="52" t="s">
        <v>16</v>
      </c>
      <c r="X18" s="52" t="s">
        <v>17</v>
      </c>
      <c r="Y18" s="52" t="s">
        <v>18</v>
      </c>
      <c r="Z18" s="52" t="s">
        <v>15</v>
      </c>
      <c r="AA18" s="52" t="s">
        <v>16</v>
      </c>
      <c r="AB18" s="52" t="s">
        <v>17</v>
      </c>
      <c r="AC18" s="52" t="s">
        <v>18</v>
      </c>
      <c r="AD18" s="52" t="s">
        <v>15</v>
      </c>
      <c r="AE18" s="52" t="s">
        <v>16</v>
      </c>
      <c r="AF18" s="52" t="s">
        <v>17</v>
      </c>
      <c r="AG18" s="52" t="s">
        <v>18</v>
      </c>
      <c r="AH18" s="52" t="s">
        <v>15</v>
      </c>
      <c r="AI18" s="52" t="s">
        <v>16</v>
      </c>
      <c r="AJ18" s="52" t="s">
        <v>17</v>
      </c>
      <c r="AK18" s="52" t="s">
        <v>18</v>
      </c>
      <c r="AL18" s="52" t="s">
        <v>15</v>
      </c>
      <c r="AM18" s="52" t="s">
        <v>16</v>
      </c>
      <c r="AN18" s="52" t="s">
        <v>17</v>
      </c>
      <c r="AO18" s="52" t="s">
        <v>18</v>
      </c>
      <c r="AP18" s="52" t="s">
        <v>15</v>
      </c>
      <c r="AQ18" s="52" t="s">
        <v>16</v>
      </c>
      <c r="AR18" s="52" t="s">
        <v>17</v>
      </c>
      <c r="AS18" s="52" t="s">
        <v>18</v>
      </c>
      <c r="AT18" s="52" t="s">
        <v>15</v>
      </c>
    </row>
    <row r="19" spans="1:46" s="48" customFormat="1" x14ac:dyDescent="0.2">
      <c r="A19" s="49" t="s">
        <v>3</v>
      </c>
      <c r="B19" s="168"/>
      <c r="C19" s="168"/>
      <c r="D19" s="168"/>
      <c r="E19" s="168"/>
      <c r="F19" s="168">
        <v>5.8</v>
      </c>
      <c r="G19" s="168"/>
      <c r="H19" s="168"/>
      <c r="I19" s="168"/>
      <c r="J19" s="168">
        <v>8.4</v>
      </c>
      <c r="K19" s="168"/>
      <c r="L19" s="168"/>
      <c r="M19" s="168"/>
      <c r="N19" s="168">
        <v>33.200000000000003</v>
      </c>
      <c r="O19" s="168"/>
      <c r="P19" s="168"/>
      <c r="Q19" s="168"/>
      <c r="R19" s="168">
        <v>61</v>
      </c>
      <c r="S19" s="168"/>
      <c r="T19" s="168"/>
      <c r="U19" s="168"/>
      <c r="V19" s="168">
        <v>64.599999999999994</v>
      </c>
      <c r="W19" s="168"/>
      <c r="X19" s="168"/>
      <c r="Y19" s="168"/>
      <c r="Z19" s="168">
        <v>63.4</v>
      </c>
      <c r="AA19" s="169"/>
      <c r="AB19" s="168"/>
      <c r="AC19" s="169"/>
      <c r="AD19" s="168">
        <v>52.8</v>
      </c>
      <c r="AE19" s="169"/>
      <c r="AF19" s="168"/>
      <c r="AG19" s="169"/>
      <c r="AH19" s="168">
        <v>38</v>
      </c>
      <c r="AI19" s="169"/>
      <c r="AJ19" s="169"/>
      <c r="AK19" s="170"/>
      <c r="AL19" s="168">
        <v>45.77</v>
      </c>
      <c r="AM19" s="50"/>
      <c r="AN19" s="50"/>
      <c r="AO19" s="50"/>
      <c r="AP19" s="50">
        <v>39.49</v>
      </c>
      <c r="AQ19" s="50"/>
      <c r="AR19" s="50"/>
      <c r="AS19" s="50"/>
      <c r="AT19" s="50">
        <v>41.65</v>
      </c>
    </row>
    <row r="20" spans="1:46" s="48" customFormat="1" x14ac:dyDescent="0.2">
      <c r="A20" s="51" t="s">
        <v>0</v>
      </c>
      <c r="B20" s="171">
        <v>2.2100000000000004</v>
      </c>
      <c r="C20" s="171">
        <v>1.72</v>
      </c>
      <c r="D20" s="171">
        <v>2.91</v>
      </c>
      <c r="E20" s="171">
        <v>2.66</v>
      </c>
      <c r="F20" s="171">
        <v>4.0600000000000005</v>
      </c>
      <c r="G20" s="171">
        <v>3.3</v>
      </c>
      <c r="H20" s="171">
        <v>4.91</v>
      </c>
      <c r="I20" s="171">
        <v>4.6100000000000003</v>
      </c>
      <c r="J20" s="171">
        <v>7.0399999999999991</v>
      </c>
      <c r="K20" s="171">
        <v>9.09</v>
      </c>
      <c r="L20" s="171">
        <v>21.52</v>
      </c>
      <c r="M20" s="171">
        <v>31.01</v>
      </c>
      <c r="N20" s="171">
        <v>46.150000000000006</v>
      </c>
      <c r="O20" s="171">
        <v>55.580000000000005</v>
      </c>
      <c r="P20" s="171">
        <v>69.929999999999993</v>
      </c>
      <c r="Q20" s="171">
        <v>64.7</v>
      </c>
      <c r="R20" s="171">
        <v>79.05</v>
      </c>
      <c r="S20" s="171">
        <v>56.29999999999999</v>
      </c>
      <c r="T20" s="171">
        <v>69.47</v>
      </c>
      <c r="U20" s="171">
        <v>71.739999999999995</v>
      </c>
      <c r="V20" s="171">
        <v>111.44</v>
      </c>
      <c r="W20" s="171">
        <v>67.149999999999991</v>
      </c>
      <c r="X20" s="171">
        <v>85.580000000000013</v>
      </c>
      <c r="Y20" s="171">
        <v>70.430000000000007</v>
      </c>
      <c r="Z20" s="171">
        <v>70.680000000000007</v>
      </c>
      <c r="AA20" s="172">
        <v>61.57</v>
      </c>
      <c r="AB20" s="171">
        <v>62.5</v>
      </c>
      <c r="AC20" s="172">
        <v>36.150000000000006</v>
      </c>
      <c r="AD20" s="171">
        <v>54.910000000000004</v>
      </c>
      <c r="AE20" s="172">
        <v>32.17</v>
      </c>
      <c r="AF20" s="171">
        <v>51.870000000000005</v>
      </c>
      <c r="AG20" s="172">
        <v>28.71</v>
      </c>
      <c r="AH20" s="171">
        <v>38.540000000000006</v>
      </c>
      <c r="AI20" s="172">
        <v>37.71</v>
      </c>
      <c r="AJ20" s="172">
        <v>55.900000000000006</v>
      </c>
      <c r="AK20" s="173">
        <v>44.68</v>
      </c>
      <c r="AL20" s="171">
        <v>48.59</v>
      </c>
      <c r="AM20" s="98">
        <v>31.51</v>
      </c>
      <c r="AN20" s="98">
        <v>57.89</v>
      </c>
      <c r="AO20" s="98">
        <v>43.94</v>
      </c>
      <c r="AP20" s="98">
        <v>35.54</v>
      </c>
      <c r="AQ20" s="98">
        <v>35.25</v>
      </c>
      <c r="AR20" s="98">
        <v>48.2</v>
      </c>
      <c r="AS20" s="98">
        <v>42.47</v>
      </c>
      <c r="AT20" s="98">
        <v>52.91</v>
      </c>
    </row>
    <row r="22" spans="1:46" s="33" customFormat="1" x14ac:dyDescent="0.2">
      <c r="A22" s="31" t="s">
        <v>244</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row>
    <row r="23" spans="1:46" s="33" customFormat="1" x14ac:dyDescent="0.2">
      <c r="A23" s="3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row>
    <row r="24" spans="1:46" s="33" customFormat="1" x14ac:dyDescent="0.2">
      <c r="A24" s="35"/>
      <c r="B24" s="35">
        <v>2002</v>
      </c>
      <c r="C24" s="35"/>
      <c r="D24" s="35"/>
      <c r="E24" s="35"/>
      <c r="F24" s="35">
        <v>2003</v>
      </c>
      <c r="G24" s="35"/>
      <c r="H24" s="35"/>
      <c r="I24" s="35"/>
      <c r="J24" s="35">
        <v>2004</v>
      </c>
      <c r="K24" s="35"/>
      <c r="L24" s="34"/>
      <c r="M24" s="34"/>
      <c r="N24" s="35">
        <v>2005</v>
      </c>
      <c r="O24" s="34"/>
      <c r="P24" s="34"/>
      <c r="Q24" s="34"/>
      <c r="R24" s="35">
        <v>2006</v>
      </c>
      <c r="S24" s="34"/>
      <c r="T24" s="34"/>
      <c r="U24" s="34"/>
      <c r="V24" s="35">
        <v>2007</v>
      </c>
      <c r="W24" s="34"/>
      <c r="X24" s="34"/>
      <c r="Y24" s="34"/>
      <c r="Z24" s="35">
        <v>2008</v>
      </c>
      <c r="AA24" s="34"/>
      <c r="AB24" s="34"/>
      <c r="AC24" s="34"/>
      <c r="AD24" s="35">
        <v>2009</v>
      </c>
      <c r="AE24" s="34"/>
      <c r="AF24" s="34"/>
      <c r="AG24" s="34"/>
      <c r="AH24" s="35">
        <v>2010</v>
      </c>
      <c r="AI24" s="34"/>
      <c r="AJ24" s="34"/>
      <c r="AK24" s="34"/>
      <c r="AL24" s="35">
        <v>2011</v>
      </c>
      <c r="AM24" s="34"/>
      <c r="AN24" s="34"/>
      <c r="AO24" s="34"/>
      <c r="AP24" s="35">
        <v>2012</v>
      </c>
      <c r="AT24" s="117">
        <v>2013</v>
      </c>
    </row>
    <row r="25" spans="1:46" s="33" customFormat="1" x14ac:dyDescent="0.2">
      <c r="A25" s="36"/>
      <c r="B25" s="37" t="s">
        <v>15</v>
      </c>
      <c r="C25" s="37" t="s">
        <v>16</v>
      </c>
      <c r="D25" s="37" t="s">
        <v>17</v>
      </c>
      <c r="E25" s="37" t="s">
        <v>18</v>
      </c>
      <c r="F25" s="37" t="s">
        <v>15</v>
      </c>
      <c r="G25" s="37" t="s">
        <v>16</v>
      </c>
      <c r="H25" s="37" t="s">
        <v>17</v>
      </c>
      <c r="I25" s="37" t="s">
        <v>18</v>
      </c>
      <c r="J25" s="37" t="s">
        <v>15</v>
      </c>
      <c r="K25" s="37" t="s">
        <v>16</v>
      </c>
      <c r="L25" s="37" t="s">
        <v>17</v>
      </c>
      <c r="M25" s="37" t="s">
        <v>18</v>
      </c>
      <c r="N25" s="37" t="s">
        <v>15</v>
      </c>
      <c r="O25" s="37" t="s">
        <v>16</v>
      </c>
      <c r="P25" s="37" t="s">
        <v>17</v>
      </c>
      <c r="Q25" s="37" t="s">
        <v>18</v>
      </c>
      <c r="R25" s="37" t="s">
        <v>15</v>
      </c>
      <c r="S25" s="37" t="s">
        <v>16</v>
      </c>
      <c r="T25" s="37" t="s">
        <v>17</v>
      </c>
      <c r="U25" s="37" t="s">
        <v>18</v>
      </c>
      <c r="V25" s="37" t="s">
        <v>15</v>
      </c>
      <c r="W25" s="37" t="s">
        <v>16</v>
      </c>
      <c r="X25" s="37" t="s">
        <v>17</v>
      </c>
      <c r="Y25" s="37" t="s">
        <v>18</v>
      </c>
      <c r="Z25" s="37" t="s">
        <v>15</v>
      </c>
      <c r="AA25" s="37" t="s">
        <v>16</v>
      </c>
      <c r="AB25" s="37" t="s">
        <v>17</v>
      </c>
      <c r="AC25" s="37" t="s">
        <v>18</v>
      </c>
      <c r="AD25" s="37" t="s">
        <v>15</v>
      </c>
      <c r="AE25" s="37" t="s">
        <v>16</v>
      </c>
      <c r="AF25" s="37" t="s">
        <v>17</v>
      </c>
      <c r="AG25" s="37" t="s">
        <v>18</v>
      </c>
      <c r="AH25" s="37" t="s">
        <v>15</v>
      </c>
      <c r="AI25" s="37" t="s">
        <v>16</v>
      </c>
      <c r="AJ25" s="37" t="s">
        <v>17</v>
      </c>
      <c r="AK25" s="37" t="s">
        <v>18</v>
      </c>
      <c r="AL25" s="37" t="s">
        <v>15</v>
      </c>
      <c r="AM25" s="37" t="s">
        <v>16</v>
      </c>
      <c r="AN25" s="37" t="s">
        <v>17</v>
      </c>
      <c r="AO25" s="37" t="s">
        <v>18</v>
      </c>
      <c r="AP25" s="37" t="s">
        <v>15</v>
      </c>
      <c r="AQ25" s="37" t="s">
        <v>16</v>
      </c>
      <c r="AR25" s="37" t="s">
        <v>17</v>
      </c>
      <c r="AS25" s="37" t="s">
        <v>18</v>
      </c>
      <c r="AT25" s="37" t="s">
        <v>15</v>
      </c>
    </row>
    <row r="26" spans="1:46" s="164" customFormat="1" x14ac:dyDescent="0.2">
      <c r="A26" s="174" t="s">
        <v>3</v>
      </c>
      <c r="B26" s="175"/>
      <c r="C26" s="175"/>
      <c r="D26" s="175"/>
      <c r="E26" s="175"/>
      <c r="F26" s="175">
        <v>3.8</v>
      </c>
      <c r="G26" s="175"/>
      <c r="H26" s="175"/>
      <c r="I26" s="175"/>
      <c r="J26" s="175">
        <v>5.2</v>
      </c>
      <c r="K26" s="175"/>
      <c r="L26" s="175"/>
      <c r="M26" s="175"/>
      <c r="N26" s="175">
        <v>4.2</v>
      </c>
      <c r="O26" s="175"/>
      <c r="P26" s="175"/>
      <c r="Q26" s="175"/>
      <c r="R26" s="175">
        <v>1.7</v>
      </c>
      <c r="S26" s="175"/>
      <c r="T26" s="175"/>
      <c r="U26" s="175"/>
      <c r="V26" s="175">
        <v>3.4</v>
      </c>
      <c r="W26" s="175"/>
      <c r="X26" s="175"/>
      <c r="Y26" s="175"/>
      <c r="Z26" s="175">
        <v>23.4</v>
      </c>
      <c r="AA26" s="175"/>
      <c r="AB26" s="175"/>
      <c r="AC26" s="175"/>
      <c r="AD26" s="175">
        <v>20.7</v>
      </c>
      <c r="AE26" s="175"/>
      <c r="AF26" s="175"/>
      <c r="AG26" s="175"/>
      <c r="AH26" s="175">
        <v>11.8</v>
      </c>
      <c r="AI26" s="175"/>
      <c r="AJ26" s="175"/>
      <c r="AK26" s="175"/>
      <c r="AL26" s="175">
        <v>15.61</v>
      </c>
      <c r="AM26" s="175"/>
      <c r="AN26" s="175"/>
      <c r="AO26" s="175"/>
      <c r="AP26" s="175">
        <v>16.260000000000002</v>
      </c>
      <c r="AT26" s="164">
        <v>12.28</v>
      </c>
    </row>
    <row r="27" spans="1:46" s="164" customFormat="1" x14ac:dyDescent="0.2">
      <c r="A27" s="176" t="s">
        <v>0</v>
      </c>
      <c r="B27" s="177">
        <v>1.26</v>
      </c>
      <c r="C27" s="177">
        <v>1.1299999999999999</v>
      </c>
      <c r="D27" s="177">
        <v>1.56</v>
      </c>
      <c r="E27" s="177">
        <v>1.33</v>
      </c>
      <c r="F27" s="177">
        <v>1.7799999999999998</v>
      </c>
      <c r="G27" s="177">
        <v>1.4500000000000002</v>
      </c>
      <c r="H27" s="177">
        <v>1.91</v>
      </c>
      <c r="I27" s="177">
        <v>1.82</v>
      </c>
      <c r="J27" s="177">
        <v>3.17</v>
      </c>
      <c r="K27" s="177">
        <v>2.65</v>
      </c>
      <c r="L27" s="177">
        <v>1.7600000000000002</v>
      </c>
      <c r="M27" s="177">
        <v>1.76</v>
      </c>
      <c r="N27" s="177">
        <v>1.6400000000000001</v>
      </c>
      <c r="O27" s="177">
        <v>1.5899999999999999</v>
      </c>
      <c r="P27" s="177">
        <v>1.67</v>
      </c>
      <c r="Q27" s="177">
        <v>1.21</v>
      </c>
      <c r="R27" s="177">
        <v>1.24</v>
      </c>
      <c r="S27" s="177">
        <v>0.99</v>
      </c>
      <c r="T27" s="177">
        <v>0.97</v>
      </c>
      <c r="U27" s="177">
        <v>1.17</v>
      </c>
      <c r="V27" s="177">
        <v>3.6899999999999995</v>
      </c>
      <c r="W27" s="177">
        <v>8.49</v>
      </c>
      <c r="X27" s="177">
        <v>11.32</v>
      </c>
      <c r="Y27" s="177">
        <v>7.92</v>
      </c>
      <c r="Z27" s="177">
        <v>9.19</v>
      </c>
      <c r="AA27" s="177">
        <v>11.15</v>
      </c>
      <c r="AB27" s="177">
        <v>12.629999999999999</v>
      </c>
      <c r="AC27" s="177">
        <v>6.3599999999999994</v>
      </c>
      <c r="AD27" s="177">
        <v>9.8000000000000007</v>
      </c>
      <c r="AE27" s="177">
        <v>7.3100000000000005</v>
      </c>
      <c r="AF27" s="177">
        <v>11.74</v>
      </c>
      <c r="AG27" s="177">
        <v>4.76</v>
      </c>
      <c r="AH27" s="177">
        <v>6.39</v>
      </c>
      <c r="AI27" s="177">
        <v>5.9399999999999995</v>
      </c>
      <c r="AJ27" s="177">
        <v>11.969999999999999</v>
      </c>
      <c r="AK27" s="177">
        <v>7.120000000000001</v>
      </c>
      <c r="AL27" s="177">
        <v>10.92</v>
      </c>
      <c r="AM27" s="177">
        <v>9.11</v>
      </c>
      <c r="AN27" s="177">
        <v>12.55</v>
      </c>
      <c r="AO27" s="177">
        <v>7.68</v>
      </c>
      <c r="AP27" s="177">
        <v>6.19</v>
      </c>
      <c r="AQ27" s="177">
        <v>7.14</v>
      </c>
      <c r="AR27" s="177">
        <v>6.81</v>
      </c>
      <c r="AS27" s="177">
        <v>5.87</v>
      </c>
      <c r="AT27" s="177">
        <v>8.4</v>
      </c>
    </row>
    <row r="30" spans="1:46" x14ac:dyDescent="0.2">
      <c r="A30" s="1" t="s">
        <v>23</v>
      </c>
    </row>
    <row r="31" spans="1:46" x14ac:dyDescent="0.2">
      <c r="K31" s="5"/>
    </row>
    <row r="32" spans="1:46" x14ac:dyDescent="0.2">
      <c r="A32" s="46" t="s">
        <v>234</v>
      </c>
      <c r="B32" s="47"/>
      <c r="C32" s="47"/>
      <c r="D32" s="47"/>
      <c r="E32" s="47"/>
      <c r="F32" s="47"/>
      <c r="G32" s="47"/>
      <c r="H32" s="47"/>
      <c r="I32" s="47"/>
      <c r="J32" s="47"/>
      <c r="K32" s="47"/>
      <c r="L32" s="47"/>
    </row>
    <row r="33" spans="1:23" x14ac:dyDescent="0.2">
      <c r="A33" s="49"/>
      <c r="B33" s="49"/>
      <c r="C33" s="50"/>
      <c r="D33" s="50"/>
      <c r="E33" s="50"/>
      <c r="F33" s="50"/>
      <c r="G33" s="50"/>
      <c r="H33" s="50"/>
      <c r="I33" s="50"/>
      <c r="J33" s="50"/>
      <c r="K33" s="50"/>
      <c r="L33" s="50"/>
    </row>
    <row r="34" spans="1:23" x14ac:dyDescent="0.2">
      <c r="A34" s="98"/>
      <c r="B34" s="52">
        <v>2003</v>
      </c>
      <c r="C34" s="52">
        <v>2004</v>
      </c>
      <c r="D34" s="52">
        <v>2005</v>
      </c>
      <c r="E34" s="52">
        <v>2006</v>
      </c>
      <c r="F34" s="52">
        <v>2007</v>
      </c>
      <c r="G34" s="52">
        <v>2008</v>
      </c>
      <c r="H34" s="52">
        <v>2009</v>
      </c>
      <c r="I34" s="52">
        <v>2010</v>
      </c>
      <c r="J34" s="52">
        <v>2011</v>
      </c>
      <c r="K34" s="52">
        <v>2012</v>
      </c>
      <c r="L34" s="52">
        <v>2013</v>
      </c>
    </row>
    <row r="35" spans="1:23" x14ac:dyDescent="0.2">
      <c r="A35" s="107" t="s">
        <v>3</v>
      </c>
      <c r="B35" s="111">
        <f t="shared" ref="B35:K35" si="0">B12</f>
        <v>149.59</v>
      </c>
      <c r="C35" s="111">
        <f t="shared" si="0"/>
        <v>157.41999999999999</v>
      </c>
      <c r="D35" s="111">
        <f t="shared" si="0"/>
        <v>169.71</v>
      </c>
      <c r="E35" s="111">
        <f t="shared" si="0"/>
        <v>235.44</v>
      </c>
      <c r="F35" s="111">
        <f t="shared" si="0"/>
        <v>240.93</v>
      </c>
      <c r="G35" s="111">
        <f t="shared" si="0"/>
        <v>272.70999999999998</v>
      </c>
      <c r="H35" s="111">
        <f t="shared" si="0"/>
        <v>275.61</v>
      </c>
      <c r="I35" s="111">
        <f t="shared" si="0"/>
        <v>249.23</v>
      </c>
      <c r="J35" s="111">
        <f t="shared" si="0"/>
        <v>301.10000000000002</v>
      </c>
      <c r="K35" s="111">
        <f t="shared" si="0"/>
        <v>249.78</v>
      </c>
      <c r="L35" s="111">
        <f>L12</f>
        <v>225.8</v>
      </c>
      <c r="N35" s="213"/>
    </row>
    <row r="36" spans="1:23" x14ac:dyDescent="0.2">
      <c r="A36" s="107" t="s">
        <v>0</v>
      </c>
      <c r="B36" s="178">
        <f t="shared" ref="B36:K36" si="1">B13</f>
        <v>346.23</v>
      </c>
      <c r="C36" s="178">
        <f t="shared" si="1"/>
        <v>373.5</v>
      </c>
      <c r="D36" s="178">
        <f t="shared" si="1"/>
        <v>435.35</v>
      </c>
      <c r="E36" s="178">
        <f t="shared" si="1"/>
        <v>663.06</v>
      </c>
      <c r="F36" s="178">
        <f t="shared" si="1"/>
        <v>705.84</v>
      </c>
      <c r="G36" s="178">
        <f t="shared" si="1"/>
        <v>733.09</v>
      </c>
      <c r="H36" s="178">
        <f t="shared" si="1"/>
        <v>686.11</v>
      </c>
      <c r="I36" s="178">
        <f t="shared" si="1"/>
        <v>572.74</v>
      </c>
      <c r="J36" s="178">
        <f t="shared" si="1"/>
        <v>704.91</v>
      </c>
      <c r="K36" s="111">
        <f t="shared" si="1"/>
        <v>600.80999999999995</v>
      </c>
      <c r="L36" s="111">
        <f>L13</f>
        <v>562.09</v>
      </c>
      <c r="M36" s="15"/>
      <c r="N36" s="15"/>
      <c r="O36" s="15"/>
      <c r="P36" s="15"/>
      <c r="Q36" s="15"/>
      <c r="R36" s="15"/>
      <c r="S36" s="15"/>
      <c r="T36" s="15"/>
      <c r="U36" s="15"/>
      <c r="V36" s="15"/>
      <c r="W36" s="15"/>
    </row>
    <row r="37" spans="1:23" x14ac:dyDescent="0.2">
      <c r="A37" s="107" t="s">
        <v>87</v>
      </c>
      <c r="B37" s="113">
        <f>B35/B36</f>
        <v>0.43205383704473904</v>
      </c>
      <c r="C37" s="113">
        <f t="shared" ref="C37:K37" si="2">C35/C36</f>
        <v>0.42147255689424362</v>
      </c>
      <c r="D37" s="113">
        <f t="shared" si="2"/>
        <v>0.38982427931549329</v>
      </c>
      <c r="E37" s="113">
        <f t="shared" si="2"/>
        <v>0.35508098814586919</v>
      </c>
      <c r="F37" s="113">
        <f t="shared" si="2"/>
        <v>0.34133798027881673</v>
      </c>
      <c r="G37" s="113">
        <f t="shared" si="2"/>
        <v>0.37200070932627638</v>
      </c>
      <c r="H37" s="113">
        <f t="shared" si="2"/>
        <v>0.40169943595050356</v>
      </c>
      <c r="I37" s="113">
        <f t="shared" si="2"/>
        <v>0.43515382197855917</v>
      </c>
      <c r="J37" s="113">
        <f t="shared" si="2"/>
        <v>0.42714672795108599</v>
      </c>
      <c r="K37" s="113">
        <f t="shared" si="2"/>
        <v>0.41573875268387683</v>
      </c>
      <c r="L37" s="113">
        <f>L35/L36</f>
        <v>0.40171502784251634</v>
      </c>
      <c r="M37" s="15"/>
      <c r="N37" s="15"/>
      <c r="O37" s="15"/>
      <c r="P37" s="15"/>
      <c r="Q37" s="15"/>
      <c r="R37" s="15"/>
      <c r="S37" s="15"/>
      <c r="T37" s="15"/>
      <c r="U37" s="15"/>
      <c r="V37" s="15"/>
      <c r="W37" s="15"/>
    </row>
    <row r="38" spans="1:23" x14ac:dyDescent="0.2">
      <c r="A38" s="107"/>
      <c r="B38" s="111"/>
      <c r="C38" s="111"/>
      <c r="D38" s="111"/>
      <c r="E38" s="111"/>
      <c r="F38" s="111"/>
      <c r="G38" s="111"/>
      <c r="H38" s="111"/>
      <c r="I38" s="111"/>
      <c r="J38" s="111"/>
      <c r="K38" s="111"/>
      <c r="L38" s="111"/>
      <c r="M38" s="15"/>
      <c r="N38" s="15"/>
      <c r="O38" s="15"/>
      <c r="P38" s="15"/>
      <c r="Q38" s="15"/>
      <c r="R38" s="15"/>
      <c r="S38" s="15"/>
      <c r="T38" s="15"/>
      <c r="U38" s="15"/>
      <c r="V38" s="15"/>
      <c r="W38" s="15"/>
    </row>
    <row r="39" spans="1:23" x14ac:dyDescent="0.2">
      <c r="A39" s="107" t="s">
        <v>88</v>
      </c>
      <c r="B39" s="111">
        <f>F19</f>
        <v>5.8</v>
      </c>
      <c r="C39" s="111">
        <f>J19</f>
        <v>8.4</v>
      </c>
      <c r="D39" s="111">
        <f>N19</f>
        <v>33.200000000000003</v>
      </c>
      <c r="E39" s="111">
        <f>R19</f>
        <v>61</v>
      </c>
      <c r="F39" s="111">
        <f>V19</f>
        <v>64.599999999999994</v>
      </c>
      <c r="G39" s="111">
        <f>Z19</f>
        <v>63.4</v>
      </c>
      <c r="H39" s="111">
        <f>AD19</f>
        <v>52.8</v>
      </c>
      <c r="I39" s="111">
        <f>AH19</f>
        <v>38</v>
      </c>
      <c r="J39" s="111">
        <f>AL19</f>
        <v>45.77</v>
      </c>
      <c r="K39" s="111">
        <f>AP19</f>
        <v>39.49</v>
      </c>
      <c r="L39" s="111">
        <f>AT19</f>
        <v>41.65</v>
      </c>
      <c r="M39" s="15"/>
      <c r="N39" s="143"/>
      <c r="O39" s="138"/>
      <c r="P39" s="121"/>
      <c r="Q39" s="138"/>
      <c r="R39" s="138"/>
      <c r="S39" s="138"/>
      <c r="T39" s="138"/>
      <c r="U39" s="138"/>
      <c r="V39" s="138"/>
      <c r="W39" s="15"/>
    </row>
    <row r="40" spans="1:23" x14ac:dyDescent="0.2">
      <c r="A40" s="107" t="s">
        <v>89</v>
      </c>
      <c r="B40" s="178">
        <f>SUM(C20:F20)</f>
        <v>11.350000000000001</v>
      </c>
      <c r="C40" s="178">
        <f>SUM(G20:J20)</f>
        <v>19.86</v>
      </c>
      <c r="D40" s="178">
        <f>SUM(K20:N20)</f>
        <v>107.77000000000001</v>
      </c>
      <c r="E40" s="178">
        <f>SUM(O20:R20)</f>
        <v>269.26</v>
      </c>
      <c r="F40" s="178">
        <f>SUM(S20:V20)</f>
        <v>308.95</v>
      </c>
      <c r="G40" s="178">
        <f>SUM(W20:Z20)</f>
        <v>293.84000000000003</v>
      </c>
      <c r="H40" s="178">
        <f>SUM(AA20:AD20)</f>
        <v>215.13</v>
      </c>
      <c r="I40" s="178">
        <f>SUM(AE20:AH20)</f>
        <v>151.29000000000002</v>
      </c>
      <c r="J40" s="178">
        <f>SUM(AI20:AL20)</f>
        <v>186.88000000000002</v>
      </c>
      <c r="K40" s="111">
        <f>SUM(AM20:AP20)</f>
        <v>168.88</v>
      </c>
      <c r="L40" s="111">
        <f>SUM(AQ20:AT20)</f>
        <v>178.82999999999998</v>
      </c>
      <c r="M40" s="15"/>
      <c r="N40" s="138"/>
      <c r="O40" s="138"/>
      <c r="P40" s="121"/>
      <c r="Q40" s="138"/>
      <c r="R40" s="138"/>
      <c r="S40" s="138"/>
      <c r="T40" s="138"/>
      <c r="U40" s="138"/>
      <c r="V40" s="138"/>
      <c r="W40" s="15"/>
    </row>
    <row r="41" spans="1:23" x14ac:dyDescent="0.2">
      <c r="A41" s="107" t="s">
        <v>230</v>
      </c>
      <c r="B41" s="113">
        <f>B39/B40</f>
        <v>0.51101321585903081</v>
      </c>
      <c r="C41" s="113">
        <f t="shared" ref="C41:K41" si="3">C39/C40</f>
        <v>0.42296072507552873</v>
      </c>
      <c r="D41" s="113">
        <f t="shared" si="3"/>
        <v>0.30806346849772664</v>
      </c>
      <c r="E41" s="113">
        <f t="shared" si="3"/>
        <v>0.22654683205823367</v>
      </c>
      <c r="F41" s="113">
        <f t="shared" si="3"/>
        <v>0.20909532286777796</v>
      </c>
      <c r="G41" s="113">
        <f t="shared" si="3"/>
        <v>0.21576368091478354</v>
      </c>
      <c r="H41" s="113">
        <f t="shared" si="3"/>
        <v>0.2454329940036257</v>
      </c>
      <c r="I41" s="113">
        <f t="shared" si="3"/>
        <v>0.25117324343975145</v>
      </c>
      <c r="J41" s="113">
        <f t="shared" si="3"/>
        <v>0.24491652397260272</v>
      </c>
      <c r="K41" s="113">
        <f t="shared" si="3"/>
        <v>0.23383467550923734</v>
      </c>
      <c r="L41" s="113">
        <f>L39/L40</f>
        <v>0.23290275680814182</v>
      </c>
      <c r="M41" s="15"/>
      <c r="N41" s="15"/>
      <c r="O41" s="15"/>
      <c r="P41" s="15"/>
      <c r="Q41" s="15"/>
      <c r="R41" s="15"/>
      <c r="S41" s="15"/>
      <c r="T41" s="15"/>
      <c r="U41" s="15"/>
      <c r="V41" s="15"/>
      <c r="W41" s="15"/>
    </row>
    <row r="42" spans="1:23" x14ac:dyDescent="0.2">
      <c r="A42" s="49"/>
      <c r="B42" s="101"/>
      <c r="C42" s="101"/>
      <c r="D42" s="101"/>
      <c r="E42" s="101"/>
      <c r="F42" s="101"/>
      <c r="G42" s="101"/>
      <c r="H42" s="101"/>
      <c r="I42" s="101"/>
      <c r="J42" s="101"/>
      <c r="K42" s="50"/>
      <c r="L42" s="50"/>
      <c r="M42" s="15"/>
      <c r="N42" s="15"/>
      <c r="O42" s="15"/>
      <c r="P42" s="15"/>
      <c r="Q42" s="15"/>
      <c r="R42" s="15"/>
      <c r="S42" s="15"/>
      <c r="T42" s="15"/>
      <c r="U42" s="15"/>
      <c r="V42" s="15"/>
      <c r="W42" s="15"/>
    </row>
    <row r="43" spans="1:23" x14ac:dyDescent="0.2">
      <c r="A43" s="49" t="s">
        <v>227</v>
      </c>
      <c r="B43" s="101">
        <f>F26</f>
        <v>3.8</v>
      </c>
      <c r="C43" s="101">
        <f>J26</f>
        <v>5.2</v>
      </c>
      <c r="D43" s="101">
        <f>N26</f>
        <v>4.2</v>
      </c>
      <c r="E43" s="101">
        <f>R26</f>
        <v>1.7</v>
      </c>
      <c r="F43" s="101">
        <f>V26</f>
        <v>3.4</v>
      </c>
      <c r="G43" s="101">
        <f>Z26</f>
        <v>23.4</v>
      </c>
      <c r="H43" s="101">
        <f>AD26</f>
        <v>20.7</v>
      </c>
      <c r="I43" s="101">
        <f>AH26</f>
        <v>11.8</v>
      </c>
      <c r="J43" s="101">
        <f>AL26</f>
        <v>15.61</v>
      </c>
      <c r="K43" s="101">
        <f>AP26</f>
        <v>16.260000000000002</v>
      </c>
      <c r="L43" s="101">
        <f>AT26</f>
        <v>12.28</v>
      </c>
      <c r="M43" s="15"/>
      <c r="N43" s="15"/>
      <c r="O43" s="15"/>
      <c r="Q43" s="15"/>
      <c r="R43" s="15"/>
      <c r="S43" s="15"/>
      <c r="T43" s="15"/>
      <c r="U43" s="15"/>
      <c r="V43" s="15"/>
      <c r="W43" s="15"/>
    </row>
    <row r="44" spans="1:23" x14ac:dyDescent="0.2">
      <c r="A44" s="49" t="s">
        <v>228</v>
      </c>
      <c r="B44" s="101">
        <f>SUM(C27:F27)</f>
        <v>5.7999999999999989</v>
      </c>
      <c r="C44" s="101">
        <f>SUM(G27:J27)</f>
        <v>8.3500000000000014</v>
      </c>
      <c r="D44" s="101">
        <f>SUM(K27:N27)</f>
        <v>7.8100000000000005</v>
      </c>
      <c r="E44" s="101">
        <f>SUM(O27:R27)</f>
        <v>5.71</v>
      </c>
      <c r="F44" s="101">
        <f>SUM(S27:V27)</f>
        <v>6.8199999999999994</v>
      </c>
      <c r="G44" s="101">
        <f>SUM(W27:Z27)</f>
        <v>36.92</v>
      </c>
      <c r="H44" s="101">
        <f>SUM(AA27:AD27)</f>
        <v>39.94</v>
      </c>
      <c r="I44" s="101">
        <f>SUM(AE27:AH27)</f>
        <v>30.200000000000003</v>
      </c>
      <c r="J44" s="101">
        <v>35.94</v>
      </c>
      <c r="K44" s="101">
        <f>SUM(AM27:AP27)</f>
        <v>35.53</v>
      </c>
      <c r="L44" s="101">
        <f>SUM(AQ27:AT27)</f>
        <v>28.22</v>
      </c>
      <c r="O44" s="15"/>
      <c r="P44" s="15"/>
      <c r="Q44" s="15"/>
      <c r="R44" s="15"/>
      <c r="S44" s="15"/>
      <c r="T44" s="15"/>
    </row>
    <row r="45" spans="1:23" x14ac:dyDescent="0.2">
      <c r="A45" s="51" t="s">
        <v>229</v>
      </c>
      <c r="B45" s="106">
        <f>B43/B44</f>
        <v>0.65517241379310354</v>
      </c>
      <c r="C45" s="106">
        <f t="shared" ref="C45:K45" si="4">C43/C44</f>
        <v>0.62275449101796398</v>
      </c>
      <c r="D45" s="106">
        <f t="shared" si="4"/>
        <v>0.53777208706786173</v>
      </c>
      <c r="E45" s="106">
        <f t="shared" si="4"/>
        <v>0.29772329246935203</v>
      </c>
      <c r="F45" s="106">
        <f t="shared" si="4"/>
        <v>0.49853372434017601</v>
      </c>
      <c r="G45" s="106">
        <f t="shared" si="4"/>
        <v>0.63380281690140838</v>
      </c>
      <c r="H45" s="106">
        <f t="shared" si="4"/>
        <v>0.51827741612418632</v>
      </c>
      <c r="I45" s="106">
        <f t="shared" si="4"/>
        <v>0.39072847682119205</v>
      </c>
      <c r="J45" s="106">
        <f t="shared" si="4"/>
        <v>0.43433500278241516</v>
      </c>
      <c r="K45" s="106">
        <f t="shared" si="4"/>
        <v>0.45764142977765271</v>
      </c>
      <c r="L45" s="106">
        <f>L43/L44</f>
        <v>0.43515237420269309</v>
      </c>
      <c r="O45" s="144"/>
      <c r="P45" s="15"/>
      <c r="Q45" s="15"/>
      <c r="R45" s="15"/>
      <c r="S45" s="15"/>
      <c r="T45" s="15"/>
    </row>
    <row r="46" spans="1:23" x14ac:dyDescent="0.2">
      <c r="O46" s="15"/>
      <c r="P46" s="15"/>
      <c r="Q46" s="15"/>
      <c r="R46" s="15"/>
      <c r="S46" s="15"/>
      <c r="T46" s="15"/>
    </row>
    <row r="47" spans="1:23" x14ac:dyDescent="0.2">
      <c r="A47" s="121" t="s">
        <v>144</v>
      </c>
    </row>
    <row r="48" spans="1:23" x14ac:dyDescent="0.2">
      <c r="A48" s="5"/>
      <c r="L48" s="210"/>
    </row>
    <row r="49" spans="1:18" s="5" customFormat="1" x14ac:dyDescent="0.2">
      <c r="A49" s="31" t="s">
        <v>231</v>
      </c>
      <c r="B49" s="32"/>
      <c r="C49" s="32"/>
      <c r="D49" s="32"/>
      <c r="E49" s="32"/>
      <c r="F49" s="32"/>
      <c r="G49" s="32"/>
      <c r="H49" s="32"/>
      <c r="I49" s="32"/>
      <c r="J49" s="32"/>
      <c r="K49" s="32"/>
      <c r="L49" s="33"/>
    </row>
    <row r="50" spans="1:18" s="5" customFormat="1" x14ac:dyDescent="0.2">
      <c r="A50" s="34"/>
      <c r="B50" s="34"/>
      <c r="C50" s="34"/>
      <c r="D50" s="34"/>
      <c r="E50" s="34"/>
      <c r="F50" s="34"/>
      <c r="G50" s="34"/>
      <c r="H50" s="34"/>
      <c r="I50" s="34"/>
      <c r="J50" s="34"/>
      <c r="K50" s="34"/>
      <c r="L50" s="33"/>
    </row>
    <row r="51" spans="1:18" s="5" customFormat="1" x14ac:dyDescent="0.2">
      <c r="A51" s="44"/>
      <c r="B51" s="37">
        <v>2003</v>
      </c>
      <c r="C51" s="37">
        <v>2004</v>
      </c>
      <c r="D51" s="37">
        <v>2005</v>
      </c>
      <c r="E51" s="37">
        <v>2006</v>
      </c>
      <c r="F51" s="37">
        <v>2007</v>
      </c>
      <c r="G51" s="37">
        <v>2008</v>
      </c>
      <c r="H51" s="37">
        <v>2009</v>
      </c>
      <c r="I51" s="37">
        <v>2010</v>
      </c>
      <c r="J51" s="37">
        <v>2011</v>
      </c>
      <c r="K51" s="37">
        <v>2012</v>
      </c>
      <c r="L51" s="37">
        <v>2013</v>
      </c>
    </row>
    <row r="52" spans="1:18" s="5" customFormat="1" x14ac:dyDescent="0.2">
      <c r="A52" s="117" t="s">
        <v>148</v>
      </c>
      <c r="B52" s="126">
        <v>80.09</v>
      </c>
      <c r="C52" s="126">
        <v>85.54</v>
      </c>
      <c r="D52" s="126">
        <v>80.709999999999994</v>
      </c>
      <c r="E52" s="126">
        <v>97.84</v>
      </c>
      <c r="F52" s="126">
        <v>102.75</v>
      </c>
      <c r="G52" s="126">
        <v>107.47</v>
      </c>
      <c r="H52" s="126">
        <v>120.14</v>
      </c>
      <c r="I52" s="126">
        <v>91.36</v>
      </c>
      <c r="J52" s="126">
        <v>134.96</v>
      </c>
      <c r="K52" s="126">
        <v>143.83000000000001</v>
      </c>
      <c r="L52" s="126">
        <v>176.06100000000001</v>
      </c>
      <c r="M52" s="214"/>
      <c r="Q52" s="214"/>
      <c r="R52" s="214"/>
    </row>
    <row r="53" spans="1:18" s="5" customFormat="1" x14ac:dyDescent="0.2">
      <c r="A53" s="117" t="s">
        <v>142</v>
      </c>
      <c r="B53" s="126">
        <v>17.670000000000002</v>
      </c>
      <c r="C53" s="126">
        <v>28.72</v>
      </c>
      <c r="D53" s="126">
        <v>116.84</v>
      </c>
      <c r="E53" s="126">
        <v>276.68</v>
      </c>
      <c r="F53" s="126">
        <v>317.5</v>
      </c>
      <c r="G53" s="126">
        <v>332.44</v>
      </c>
      <c r="H53" s="126">
        <v>257.04000000000002</v>
      </c>
      <c r="I53" s="126">
        <v>182.77</v>
      </c>
      <c r="J53" s="126">
        <v>224.76</v>
      </c>
      <c r="K53" s="126">
        <v>206.24</v>
      </c>
      <c r="L53" s="126">
        <v>209.17500000000001</v>
      </c>
      <c r="M53" s="214"/>
      <c r="Q53" s="214"/>
      <c r="R53" s="214"/>
    </row>
    <row r="54" spans="1:18" s="5" customFormat="1" x14ac:dyDescent="0.2">
      <c r="A54" s="117" t="s">
        <v>143</v>
      </c>
      <c r="B54" s="126">
        <v>14.66</v>
      </c>
      <c r="C54" s="126">
        <v>15.87</v>
      </c>
      <c r="D54" s="126">
        <v>14.04</v>
      </c>
      <c r="E54" s="126">
        <v>15.5</v>
      </c>
      <c r="F54" s="126">
        <v>16.14</v>
      </c>
      <c r="G54" s="126">
        <v>17.21</v>
      </c>
      <c r="H54" s="126">
        <v>16.100000000000001</v>
      </c>
      <c r="I54" s="126">
        <v>12.9</v>
      </c>
      <c r="J54" s="126">
        <v>16.64</v>
      </c>
      <c r="K54" s="126">
        <v>12.84</v>
      </c>
      <c r="L54" s="126">
        <v>10.965999999999999</v>
      </c>
      <c r="M54" s="214"/>
      <c r="Q54" s="214"/>
      <c r="R54" s="214"/>
    </row>
    <row r="55" spans="1:18" s="5" customFormat="1" x14ac:dyDescent="0.2">
      <c r="A55" s="117" t="s">
        <v>137</v>
      </c>
      <c r="B55" s="126">
        <v>65.98</v>
      </c>
      <c r="C55" s="126">
        <v>70.709999999999994</v>
      </c>
      <c r="D55" s="126">
        <v>64.08</v>
      </c>
      <c r="E55" s="126">
        <v>74.03</v>
      </c>
      <c r="F55" s="126">
        <v>60.72</v>
      </c>
      <c r="G55" s="126">
        <v>59.63</v>
      </c>
      <c r="H55" s="126">
        <v>63.31</v>
      </c>
      <c r="I55" s="126">
        <v>48.14</v>
      </c>
      <c r="J55" s="126">
        <v>59.72</v>
      </c>
      <c r="K55" s="126">
        <v>40.65</v>
      </c>
      <c r="L55" s="126">
        <v>31.38</v>
      </c>
      <c r="M55" s="214"/>
      <c r="Q55" s="214"/>
      <c r="R55" s="214"/>
    </row>
    <row r="56" spans="1:18" s="5" customFormat="1" x14ac:dyDescent="0.2">
      <c r="A56" s="35" t="s">
        <v>138</v>
      </c>
      <c r="B56" s="95">
        <v>113.56</v>
      </c>
      <c r="C56" s="95">
        <v>116.03</v>
      </c>
      <c r="D56" s="95">
        <v>109.39</v>
      </c>
      <c r="E56" s="95">
        <v>134.4</v>
      </c>
      <c r="F56" s="95">
        <v>143.79</v>
      </c>
      <c r="G56" s="95">
        <v>149.87</v>
      </c>
      <c r="H56" s="95">
        <v>163.04</v>
      </c>
      <c r="I56" s="95">
        <v>190.57</v>
      </c>
      <c r="J56" s="95">
        <v>213.53</v>
      </c>
      <c r="K56" s="95">
        <v>149.58000000000001</v>
      </c>
      <c r="L56" s="126">
        <v>95.058999999999997</v>
      </c>
      <c r="M56" s="214"/>
      <c r="Q56" s="214"/>
      <c r="R56" s="214"/>
    </row>
    <row r="57" spans="1:18" s="5" customFormat="1" x14ac:dyDescent="0.2">
      <c r="A57" s="35" t="s">
        <v>139</v>
      </c>
      <c r="B57" s="95">
        <v>26.33</v>
      </c>
      <c r="C57" s="95">
        <v>31.41</v>
      </c>
      <c r="D57" s="95">
        <v>26.52</v>
      </c>
      <c r="E57" s="95">
        <v>31.53</v>
      </c>
      <c r="F57" s="95">
        <v>31.5</v>
      </c>
      <c r="G57" s="95">
        <v>32.64</v>
      </c>
      <c r="H57" s="95">
        <v>36.450000000000003</v>
      </c>
      <c r="I57" s="95">
        <v>28.15</v>
      </c>
      <c r="J57" s="95">
        <v>32.78</v>
      </c>
      <c r="K57" s="95">
        <v>27.65</v>
      </c>
      <c r="L57" s="126">
        <v>22.587</v>
      </c>
      <c r="M57" s="214"/>
      <c r="Q57" s="214"/>
      <c r="R57" s="214"/>
    </row>
    <row r="58" spans="1:18" s="5" customFormat="1" x14ac:dyDescent="0.2">
      <c r="A58" s="35" t="s">
        <v>140</v>
      </c>
      <c r="B58" s="95">
        <v>27.13</v>
      </c>
      <c r="C58" s="95">
        <v>24.49</v>
      </c>
      <c r="D58" s="95">
        <v>23.16</v>
      </c>
      <c r="E58" s="95">
        <v>32.51</v>
      </c>
      <c r="F58" s="95">
        <v>32.979999999999997</v>
      </c>
      <c r="G58" s="95">
        <v>33.35</v>
      </c>
      <c r="H58" s="95">
        <v>29.53</v>
      </c>
      <c r="I58" s="95">
        <v>18.34</v>
      </c>
      <c r="J58" s="95">
        <v>21.59</v>
      </c>
      <c r="K58" s="95">
        <v>19.510000000000002</v>
      </c>
      <c r="L58" s="126">
        <v>16.446999999999999</v>
      </c>
      <c r="M58" s="214"/>
      <c r="Q58" s="214"/>
      <c r="R58" s="214"/>
    </row>
    <row r="59" spans="1:18" s="5" customFormat="1" x14ac:dyDescent="0.2">
      <c r="A59" s="36" t="s">
        <v>141</v>
      </c>
      <c r="B59" s="200">
        <v>0.8</v>
      </c>
      <c r="C59" s="200">
        <v>0.72</v>
      </c>
      <c r="D59" s="200">
        <v>0.61</v>
      </c>
      <c r="E59" s="200">
        <v>0.56000000000000005</v>
      </c>
      <c r="F59" s="200">
        <v>0.46</v>
      </c>
      <c r="G59" s="200">
        <v>0.49</v>
      </c>
      <c r="H59" s="200">
        <v>0.5</v>
      </c>
      <c r="I59" s="200">
        <v>0.52</v>
      </c>
      <c r="J59" s="200">
        <v>0.92</v>
      </c>
      <c r="K59" s="200">
        <v>0.52</v>
      </c>
      <c r="L59" s="200">
        <v>0.41499999999999998</v>
      </c>
      <c r="M59" s="214"/>
      <c r="Q59" s="214"/>
      <c r="R59" s="214"/>
    </row>
    <row r="61" spans="1:18" x14ac:dyDescent="0.2">
      <c r="A61" s="1" t="s">
        <v>233</v>
      </c>
    </row>
    <row r="63" spans="1:18" x14ac:dyDescent="0.2">
      <c r="A63" s="46" t="s">
        <v>232</v>
      </c>
      <c r="B63" s="47"/>
      <c r="C63" s="47"/>
      <c r="D63" s="47"/>
      <c r="E63" s="47"/>
      <c r="F63" s="47"/>
      <c r="G63" s="47"/>
      <c r="H63" s="47"/>
      <c r="I63" s="47"/>
      <c r="J63" s="47"/>
      <c r="K63" s="47"/>
      <c r="L63" s="47"/>
    </row>
    <row r="64" spans="1:18" x14ac:dyDescent="0.2">
      <c r="A64" s="50"/>
      <c r="B64" s="49"/>
      <c r="C64" s="49"/>
      <c r="D64" s="49"/>
      <c r="E64" s="49"/>
      <c r="F64" s="49"/>
      <c r="G64" s="49"/>
      <c r="H64" s="49"/>
      <c r="I64" s="49"/>
      <c r="J64" s="49"/>
      <c r="K64" s="49"/>
      <c r="L64" s="49"/>
    </row>
    <row r="65" spans="1:17" x14ac:dyDescent="0.2">
      <c r="A65" s="51"/>
      <c r="B65" s="52">
        <v>2003</v>
      </c>
      <c r="C65" s="52">
        <v>2004</v>
      </c>
      <c r="D65" s="52">
        <v>2005</v>
      </c>
      <c r="E65" s="52">
        <v>2006</v>
      </c>
      <c r="F65" s="52">
        <v>2007</v>
      </c>
      <c r="G65" s="52">
        <v>2008</v>
      </c>
      <c r="H65" s="52">
        <v>2009</v>
      </c>
      <c r="I65" s="52">
        <v>2010</v>
      </c>
      <c r="J65" s="52">
        <v>2011</v>
      </c>
      <c r="K65" s="52">
        <v>2012</v>
      </c>
      <c r="L65" s="52">
        <v>2013</v>
      </c>
    </row>
    <row r="66" spans="1:17" x14ac:dyDescent="0.2">
      <c r="A66" s="49" t="s">
        <v>3</v>
      </c>
      <c r="B66" s="101">
        <v>149.58999999999997</v>
      </c>
      <c r="C66" s="101">
        <v>157.42999999999998</v>
      </c>
      <c r="D66" s="101">
        <v>169.71</v>
      </c>
      <c r="E66" s="101">
        <v>235.44000000000003</v>
      </c>
      <c r="F66" s="101">
        <v>240.92999999999992</v>
      </c>
      <c r="G66" s="101">
        <v>272.7</v>
      </c>
      <c r="H66" s="101">
        <v>275.60999999999996</v>
      </c>
      <c r="I66" s="101">
        <v>249.18999999999997</v>
      </c>
      <c r="J66" s="101">
        <v>301.08999999999997</v>
      </c>
      <c r="K66" s="101">
        <v>249.8</v>
      </c>
      <c r="L66" s="101">
        <v>225.8</v>
      </c>
    </row>
    <row r="67" spans="1:17" x14ac:dyDescent="0.2">
      <c r="A67" s="107" t="s">
        <v>92</v>
      </c>
      <c r="B67" s="111">
        <v>0.33</v>
      </c>
      <c r="C67" s="111">
        <v>0.38</v>
      </c>
      <c r="D67" s="111">
        <v>0.38</v>
      </c>
      <c r="E67" s="111">
        <v>0.53</v>
      </c>
      <c r="F67" s="111">
        <v>0.72</v>
      </c>
      <c r="G67" s="111">
        <v>0.8</v>
      </c>
      <c r="H67" s="111">
        <v>0.73</v>
      </c>
      <c r="I67" s="111">
        <v>0.57999999999999996</v>
      </c>
      <c r="J67" s="111">
        <v>0.78</v>
      </c>
      <c r="K67" s="111">
        <v>0.8</v>
      </c>
      <c r="L67" s="111">
        <v>0.70499999999999996</v>
      </c>
      <c r="P67" s="3"/>
      <c r="Q67" s="3"/>
    </row>
    <row r="68" spans="1:17" x14ac:dyDescent="0.2">
      <c r="A68" s="107" t="s">
        <v>93</v>
      </c>
      <c r="B68" s="111">
        <v>2.11</v>
      </c>
      <c r="C68" s="111">
        <v>2.35</v>
      </c>
      <c r="D68" s="111">
        <v>2.5299999999999998</v>
      </c>
      <c r="E68" s="111">
        <v>3.16</v>
      </c>
      <c r="F68" s="111">
        <v>3.08</v>
      </c>
      <c r="G68" s="111">
        <v>4.29</v>
      </c>
      <c r="H68" s="111">
        <v>4.88</v>
      </c>
      <c r="I68" s="111">
        <v>5.13</v>
      </c>
      <c r="J68" s="111">
        <v>6.09</v>
      </c>
      <c r="K68" s="111">
        <v>4.6900000000000004</v>
      </c>
      <c r="L68" s="111">
        <v>3.5129999999999999</v>
      </c>
      <c r="P68" s="3"/>
      <c r="Q68" s="3"/>
    </row>
    <row r="69" spans="1:17" x14ac:dyDescent="0.2">
      <c r="A69" s="107" t="s">
        <v>94</v>
      </c>
      <c r="B69" s="111">
        <v>5.95</v>
      </c>
      <c r="C69" s="111">
        <v>6.28</v>
      </c>
      <c r="D69" s="111">
        <v>6.82</v>
      </c>
      <c r="E69" s="111">
        <v>8.85</v>
      </c>
      <c r="F69" s="111">
        <v>9.2200000000000006</v>
      </c>
      <c r="G69" s="111">
        <v>11.51</v>
      </c>
      <c r="H69" s="111">
        <v>10.93</v>
      </c>
      <c r="I69" s="111">
        <v>8.57</v>
      </c>
      <c r="J69" s="111">
        <v>10.49</v>
      </c>
      <c r="K69" s="111">
        <v>8.82</v>
      </c>
      <c r="L69" s="111">
        <v>8.3019999999999996</v>
      </c>
      <c r="P69" s="3"/>
      <c r="Q69" s="3"/>
    </row>
    <row r="70" spans="1:17" x14ac:dyDescent="0.2">
      <c r="A70" s="107" t="s">
        <v>95</v>
      </c>
      <c r="B70" s="111">
        <v>0.96</v>
      </c>
      <c r="C70" s="111">
        <v>1.03</v>
      </c>
      <c r="D70" s="111">
        <v>0.98</v>
      </c>
      <c r="E70" s="111">
        <v>1.39</v>
      </c>
      <c r="F70" s="111">
        <v>1.54</v>
      </c>
      <c r="G70" s="111">
        <v>1.63</v>
      </c>
      <c r="H70" s="111">
        <v>1.76</v>
      </c>
      <c r="I70" s="111">
        <v>1.72</v>
      </c>
      <c r="J70" s="111">
        <v>2.04</v>
      </c>
      <c r="K70" s="111">
        <v>1.53</v>
      </c>
      <c r="L70" s="111">
        <v>1.2210000000000001</v>
      </c>
      <c r="P70" s="3"/>
      <c r="Q70" s="3"/>
    </row>
    <row r="71" spans="1:17" x14ac:dyDescent="0.2">
      <c r="A71" s="107" t="s">
        <v>96</v>
      </c>
      <c r="B71" s="111">
        <v>9.59</v>
      </c>
      <c r="C71" s="111">
        <v>9.92</v>
      </c>
      <c r="D71" s="111">
        <v>12.61</v>
      </c>
      <c r="E71" s="111">
        <v>14.99</v>
      </c>
      <c r="F71" s="111">
        <v>15.51</v>
      </c>
      <c r="G71" s="111">
        <v>19.239999999999998</v>
      </c>
      <c r="H71" s="111">
        <v>18.78</v>
      </c>
      <c r="I71" s="111">
        <v>19.59</v>
      </c>
      <c r="J71" s="111">
        <v>18.7</v>
      </c>
      <c r="K71" s="111">
        <v>15.17</v>
      </c>
      <c r="L71" s="111">
        <v>14.492000000000001</v>
      </c>
      <c r="P71" s="3"/>
      <c r="Q71" s="3"/>
    </row>
    <row r="72" spans="1:17" x14ac:dyDescent="0.2">
      <c r="A72" s="107" t="s">
        <v>97</v>
      </c>
      <c r="B72" s="111">
        <v>1.56</v>
      </c>
      <c r="C72" s="111">
        <v>1.35</v>
      </c>
      <c r="D72" s="111">
        <v>1.48</v>
      </c>
      <c r="E72" s="111">
        <v>2.12</v>
      </c>
      <c r="F72" s="111">
        <v>2.2000000000000002</v>
      </c>
      <c r="G72" s="111">
        <v>2.11</v>
      </c>
      <c r="H72" s="111">
        <v>2.16</v>
      </c>
      <c r="I72" s="111">
        <v>1.78</v>
      </c>
      <c r="J72" s="111">
        <v>2.3199999999999998</v>
      </c>
      <c r="K72" s="111">
        <v>1.82</v>
      </c>
      <c r="L72" s="111">
        <v>1.6870000000000001</v>
      </c>
      <c r="P72" s="3"/>
      <c r="Q72" s="3"/>
    </row>
    <row r="73" spans="1:17" x14ac:dyDescent="0.2">
      <c r="A73" s="107" t="s">
        <v>98</v>
      </c>
      <c r="B73" s="111">
        <v>5.71</v>
      </c>
      <c r="C73" s="111">
        <v>5.75</v>
      </c>
      <c r="D73" s="111">
        <v>5.94</v>
      </c>
      <c r="E73" s="111">
        <v>7.78</v>
      </c>
      <c r="F73" s="111">
        <v>8.25</v>
      </c>
      <c r="G73" s="111">
        <v>8.84</v>
      </c>
      <c r="H73" s="111">
        <v>9.1300000000000008</v>
      </c>
      <c r="I73" s="111">
        <v>6.7</v>
      </c>
      <c r="J73" s="111">
        <v>9.5</v>
      </c>
      <c r="K73" s="111">
        <v>8.52</v>
      </c>
      <c r="L73" s="111">
        <v>8.5850000000000009</v>
      </c>
      <c r="P73" s="3"/>
      <c r="Q73" s="3"/>
    </row>
    <row r="74" spans="1:17" x14ac:dyDescent="0.2">
      <c r="A74" s="107" t="s">
        <v>99</v>
      </c>
      <c r="B74" s="111">
        <v>4.0199999999999996</v>
      </c>
      <c r="C74" s="111">
        <v>3.94</v>
      </c>
      <c r="D74" s="111">
        <v>3.77</v>
      </c>
      <c r="E74" s="111">
        <v>5.92</v>
      </c>
      <c r="F74" s="111">
        <v>6.27</v>
      </c>
      <c r="G74" s="111">
        <v>6.4</v>
      </c>
      <c r="H74" s="111">
        <v>6.7</v>
      </c>
      <c r="I74" s="111">
        <v>5.98</v>
      </c>
      <c r="J74" s="111">
        <v>7.81</v>
      </c>
      <c r="K74" s="111">
        <v>6.03</v>
      </c>
      <c r="L74" s="111">
        <v>4.9379999999999997</v>
      </c>
      <c r="P74" s="3"/>
      <c r="Q74" s="3"/>
    </row>
    <row r="75" spans="1:17" x14ac:dyDescent="0.2">
      <c r="A75" s="107" t="s">
        <v>100</v>
      </c>
      <c r="B75" s="111">
        <v>7.47</v>
      </c>
      <c r="C75" s="111">
        <v>8.23</v>
      </c>
      <c r="D75" s="111">
        <v>10.7</v>
      </c>
      <c r="E75" s="111">
        <v>15.19</v>
      </c>
      <c r="F75" s="111">
        <v>14.25</v>
      </c>
      <c r="G75" s="111">
        <v>15.33</v>
      </c>
      <c r="H75" s="111">
        <v>14.25</v>
      </c>
      <c r="I75" s="111">
        <v>14.32</v>
      </c>
      <c r="J75" s="111">
        <v>16.53</v>
      </c>
      <c r="K75" s="111">
        <v>12.36</v>
      </c>
      <c r="L75" s="111">
        <v>10.602</v>
      </c>
      <c r="P75" s="3"/>
      <c r="Q75" s="3"/>
    </row>
    <row r="76" spans="1:17" x14ac:dyDescent="0.2">
      <c r="A76" s="107" t="s">
        <v>101</v>
      </c>
      <c r="B76" s="111">
        <v>4.04</v>
      </c>
      <c r="C76" s="111">
        <v>4.8600000000000003</v>
      </c>
      <c r="D76" s="111">
        <v>4.28</v>
      </c>
      <c r="E76" s="111">
        <v>5.05</v>
      </c>
      <c r="F76" s="111">
        <v>5.62</v>
      </c>
      <c r="G76" s="111">
        <v>7.12</v>
      </c>
      <c r="H76" s="111">
        <v>7.85</v>
      </c>
      <c r="I76" s="111">
        <v>6.58</v>
      </c>
      <c r="J76" s="111">
        <v>6.77</v>
      </c>
      <c r="K76" s="111">
        <v>5.19</v>
      </c>
      <c r="L76" s="111">
        <v>4.7450000000000001</v>
      </c>
      <c r="P76" s="3"/>
      <c r="Q76" s="3"/>
    </row>
    <row r="77" spans="1:17" x14ac:dyDescent="0.2">
      <c r="A77" s="107" t="s">
        <v>102</v>
      </c>
      <c r="B77" s="111">
        <v>3.09</v>
      </c>
      <c r="C77" s="111">
        <v>3.6</v>
      </c>
      <c r="D77" s="111">
        <v>3.64</v>
      </c>
      <c r="E77" s="111">
        <v>5.69</v>
      </c>
      <c r="F77" s="111">
        <v>5.69</v>
      </c>
      <c r="G77" s="111">
        <v>6.53</v>
      </c>
      <c r="H77" s="111">
        <v>6.69</v>
      </c>
      <c r="I77" s="111">
        <v>8.24</v>
      </c>
      <c r="J77" s="111">
        <v>8.02</v>
      </c>
      <c r="K77" s="111">
        <v>6.34</v>
      </c>
      <c r="L77" s="111">
        <v>4.9710000000000001</v>
      </c>
      <c r="P77" s="3"/>
      <c r="Q77" s="3"/>
    </row>
    <row r="78" spans="1:17" x14ac:dyDescent="0.2">
      <c r="A78" s="107" t="s">
        <v>103</v>
      </c>
      <c r="B78" s="111">
        <v>4.97</v>
      </c>
      <c r="C78" s="111">
        <v>5.17</v>
      </c>
      <c r="D78" s="111">
        <v>5.47</v>
      </c>
      <c r="E78" s="111">
        <v>7.65</v>
      </c>
      <c r="F78" s="111">
        <v>7.46</v>
      </c>
      <c r="G78" s="111">
        <v>8.5299999999999994</v>
      </c>
      <c r="H78" s="111">
        <v>8.5399999999999991</v>
      </c>
      <c r="I78" s="111">
        <v>6.35</v>
      </c>
      <c r="J78" s="111">
        <v>8.6999999999999993</v>
      </c>
      <c r="K78" s="111">
        <v>7.61</v>
      </c>
      <c r="L78" s="111">
        <v>7.5519999999999996</v>
      </c>
      <c r="P78" s="3"/>
      <c r="Q78" s="3"/>
    </row>
    <row r="79" spans="1:17" x14ac:dyDescent="0.2">
      <c r="A79" s="107" t="s">
        <v>104</v>
      </c>
      <c r="B79" s="111">
        <v>6.38</v>
      </c>
      <c r="C79" s="111">
        <v>6.32</v>
      </c>
      <c r="D79" s="111">
        <v>6.83</v>
      </c>
      <c r="E79" s="111">
        <v>9.39</v>
      </c>
      <c r="F79" s="111">
        <v>9.24</v>
      </c>
      <c r="G79" s="111">
        <v>9.41</v>
      </c>
      <c r="H79" s="111">
        <v>9.61</v>
      </c>
      <c r="I79" s="111">
        <v>6.8</v>
      </c>
      <c r="J79" s="111">
        <v>9.25</v>
      </c>
      <c r="K79" s="111">
        <v>8.4</v>
      </c>
      <c r="L79" s="111">
        <v>8.1940000000000008</v>
      </c>
      <c r="P79" s="3"/>
      <c r="Q79" s="3"/>
    </row>
    <row r="80" spans="1:17" x14ac:dyDescent="0.2">
      <c r="A80" s="107" t="s">
        <v>105</v>
      </c>
      <c r="B80" s="111">
        <v>6.04</v>
      </c>
      <c r="C80" s="111">
        <v>7.56</v>
      </c>
      <c r="D80" s="111">
        <v>7.57</v>
      </c>
      <c r="E80" s="111">
        <v>9.56</v>
      </c>
      <c r="F80" s="111">
        <v>10.76</v>
      </c>
      <c r="G80" s="111">
        <v>13.65</v>
      </c>
      <c r="H80" s="111">
        <v>13.27</v>
      </c>
      <c r="I80" s="111">
        <v>10.029999999999999</v>
      </c>
      <c r="J80" s="111">
        <v>12.81</v>
      </c>
      <c r="K80" s="111">
        <v>11.54</v>
      </c>
      <c r="L80" s="111">
        <v>11.853</v>
      </c>
      <c r="P80" s="3"/>
      <c r="Q80" s="3"/>
    </row>
    <row r="81" spans="1:17" x14ac:dyDescent="0.2">
      <c r="A81" s="107" t="s">
        <v>106</v>
      </c>
      <c r="B81" s="111">
        <v>3.16</v>
      </c>
      <c r="C81" s="111">
        <v>3.13</v>
      </c>
      <c r="D81" s="111">
        <v>3.75</v>
      </c>
      <c r="E81" s="111">
        <v>5.08</v>
      </c>
      <c r="F81" s="111">
        <v>5.49</v>
      </c>
      <c r="G81" s="111">
        <v>6.94</v>
      </c>
      <c r="H81" s="111">
        <v>6.91</v>
      </c>
      <c r="I81" s="111">
        <v>7.34</v>
      </c>
      <c r="J81" s="111">
        <v>6.92</v>
      </c>
      <c r="K81" s="111">
        <v>5.33</v>
      </c>
      <c r="L81" s="111">
        <v>4.12</v>
      </c>
      <c r="P81" s="3"/>
      <c r="Q81" s="3"/>
    </row>
    <row r="82" spans="1:17" x14ac:dyDescent="0.2">
      <c r="A82" s="107" t="s">
        <v>107</v>
      </c>
      <c r="B82" s="111">
        <v>0.75</v>
      </c>
      <c r="C82" s="111">
        <v>0.76</v>
      </c>
      <c r="D82" s="111">
        <v>0.82</v>
      </c>
      <c r="E82" s="111">
        <v>1.0900000000000001</v>
      </c>
      <c r="F82" s="111">
        <v>0.98</v>
      </c>
      <c r="G82" s="111">
        <v>1.18</v>
      </c>
      <c r="H82" s="111">
        <v>1.1599999999999999</v>
      </c>
      <c r="I82" s="111">
        <v>1.22</v>
      </c>
      <c r="J82" s="111">
        <v>1.43</v>
      </c>
      <c r="K82" s="111">
        <v>1.2</v>
      </c>
      <c r="L82" s="111">
        <v>1.0660000000000001</v>
      </c>
      <c r="P82" s="3"/>
      <c r="Q82" s="3"/>
    </row>
    <row r="83" spans="1:17" x14ac:dyDescent="0.2">
      <c r="A83" s="107" t="s">
        <v>108</v>
      </c>
      <c r="B83" s="111">
        <v>2.59</v>
      </c>
      <c r="C83" s="111">
        <v>2.72</v>
      </c>
      <c r="D83" s="111">
        <v>3.2</v>
      </c>
      <c r="E83" s="111">
        <v>4.3099999999999996</v>
      </c>
      <c r="F83" s="111">
        <v>4.4000000000000004</v>
      </c>
      <c r="G83" s="111">
        <v>4.76</v>
      </c>
      <c r="H83" s="111">
        <v>4.7699999999999996</v>
      </c>
      <c r="I83" s="111">
        <v>5.68</v>
      </c>
      <c r="J83" s="111">
        <v>6.68</v>
      </c>
      <c r="K83" s="111">
        <v>5.29</v>
      </c>
      <c r="L83" s="111">
        <v>4.12</v>
      </c>
      <c r="P83" s="3"/>
      <c r="Q83" s="3"/>
    </row>
    <row r="84" spans="1:17" x14ac:dyDescent="0.2">
      <c r="A84" s="107" t="s">
        <v>109</v>
      </c>
      <c r="B84" s="111">
        <v>5.59</v>
      </c>
      <c r="C84" s="111">
        <v>6.35</v>
      </c>
      <c r="D84" s="111">
        <v>7.15</v>
      </c>
      <c r="E84" s="111">
        <v>10.57</v>
      </c>
      <c r="F84" s="111">
        <v>9.74</v>
      </c>
      <c r="G84" s="111">
        <v>10.73</v>
      </c>
      <c r="H84" s="111">
        <v>10.77</v>
      </c>
      <c r="I84" s="111">
        <v>10.46</v>
      </c>
      <c r="J84" s="111">
        <v>12.35</v>
      </c>
      <c r="K84" s="111">
        <v>9.15</v>
      </c>
      <c r="L84" s="111">
        <v>7.2830000000000004</v>
      </c>
      <c r="P84" s="3"/>
      <c r="Q84" s="3"/>
    </row>
    <row r="85" spans="1:17" x14ac:dyDescent="0.2">
      <c r="A85" s="107" t="s">
        <v>110</v>
      </c>
      <c r="B85" s="111">
        <v>4.5199999999999996</v>
      </c>
      <c r="C85" s="111">
        <v>4.6900000000000004</v>
      </c>
      <c r="D85" s="111">
        <v>5.17</v>
      </c>
      <c r="E85" s="111">
        <v>6.78</v>
      </c>
      <c r="F85" s="111">
        <v>6.57</v>
      </c>
      <c r="G85" s="111">
        <v>7.47</v>
      </c>
      <c r="H85" s="111">
        <v>7.86</v>
      </c>
      <c r="I85" s="111">
        <v>5.88</v>
      </c>
      <c r="J85" s="111">
        <v>8.4499999999999993</v>
      </c>
      <c r="K85" s="111">
        <v>7.95</v>
      </c>
      <c r="L85" s="111">
        <v>7.907</v>
      </c>
      <c r="P85" s="3"/>
      <c r="Q85" s="3"/>
    </row>
    <row r="86" spans="1:17" x14ac:dyDescent="0.2">
      <c r="A86" s="107" t="s">
        <v>111</v>
      </c>
      <c r="B86" s="111">
        <v>5.46</v>
      </c>
      <c r="C86" s="111">
        <v>5.16</v>
      </c>
      <c r="D86" s="111">
        <v>5.59</v>
      </c>
      <c r="E86" s="111">
        <v>6.48</v>
      </c>
      <c r="F86" s="111">
        <v>7.17</v>
      </c>
      <c r="G86" s="111">
        <v>7.18</v>
      </c>
      <c r="H86" s="111">
        <v>7.02</v>
      </c>
      <c r="I86" s="111">
        <v>5.01</v>
      </c>
      <c r="J86" s="111">
        <v>7.4</v>
      </c>
      <c r="K86" s="111">
        <v>6.65</v>
      </c>
      <c r="L86" s="111">
        <v>6.44</v>
      </c>
      <c r="P86" s="3"/>
      <c r="Q86" s="3"/>
    </row>
    <row r="87" spans="1:17" x14ac:dyDescent="0.2">
      <c r="A87" s="107" t="s">
        <v>135</v>
      </c>
      <c r="B87" s="111">
        <v>1.84</v>
      </c>
      <c r="C87" s="111">
        <v>1.65</v>
      </c>
      <c r="D87" s="111">
        <v>1.73</v>
      </c>
      <c r="E87" s="111">
        <v>2.85</v>
      </c>
      <c r="F87" s="111">
        <v>2.95</v>
      </c>
      <c r="G87" s="111">
        <v>2.87</v>
      </c>
      <c r="H87" s="111">
        <v>2.92</v>
      </c>
      <c r="I87" s="111">
        <v>2.23</v>
      </c>
      <c r="J87" s="111">
        <v>3.02</v>
      </c>
      <c r="K87" s="111">
        <v>2.39</v>
      </c>
      <c r="L87" s="111">
        <v>2.1389999999999998</v>
      </c>
      <c r="P87" s="3"/>
      <c r="Q87" s="3"/>
    </row>
    <row r="88" spans="1:17" x14ac:dyDescent="0.2">
      <c r="A88" s="107" t="s">
        <v>113</v>
      </c>
      <c r="B88" s="111">
        <v>7.02</v>
      </c>
      <c r="C88" s="111">
        <v>7.52</v>
      </c>
      <c r="D88" s="111">
        <v>7.03</v>
      </c>
      <c r="E88" s="111">
        <v>10.47</v>
      </c>
      <c r="F88" s="111">
        <v>11.04</v>
      </c>
      <c r="G88" s="111">
        <v>11.13</v>
      </c>
      <c r="H88" s="111">
        <v>11.32</v>
      </c>
      <c r="I88" s="111">
        <v>8.4600000000000009</v>
      </c>
      <c r="J88" s="111">
        <v>12.05</v>
      </c>
      <c r="K88" s="111">
        <v>11.08</v>
      </c>
      <c r="L88" s="111">
        <v>10.617000000000001</v>
      </c>
      <c r="P88" s="3"/>
      <c r="Q88" s="3"/>
    </row>
    <row r="89" spans="1:17" x14ac:dyDescent="0.2">
      <c r="A89" s="107" t="s">
        <v>114</v>
      </c>
      <c r="B89" s="111">
        <v>4.58</v>
      </c>
      <c r="C89" s="111">
        <v>5.09</v>
      </c>
      <c r="D89" s="111">
        <v>4.79</v>
      </c>
      <c r="E89" s="111">
        <v>6.76</v>
      </c>
      <c r="F89" s="111">
        <v>6.69</v>
      </c>
      <c r="G89" s="111">
        <v>6.99</v>
      </c>
      <c r="H89" s="111">
        <v>7.54</v>
      </c>
      <c r="I89" s="111">
        <v>6.35</v>
      </c>
      <c r="J89" s="111">
        <v>8.7100000000000009</v>
      </c>
      <c r="K89" s="111">
        <v>7.09</v>
      </c>
      <c r="L89" s="111">
        <v>6.2130000000000001</v>
      </c>
      <c r="P89" s="3"/>
      <c r="Q89" s="3"/>
    </row>
    <row r="90" spans="1:17" x14ac:dyDescent="0.2">
      <c r="A90" s="107" t="s">
        <v>115</v>
      </c>
      <c r="B90" s="111">
        <v>3.99</v>
      </c>
      <c r="C90" s="111">
        <v>3.63</v>
      </c>
      <c r="D90" s="111">
        <v>3.88</v>
      </c>
      <c r="E90" s="111">
        <v>6.52</v>
      </c>
      <c r="F90" s="111">
        <v>6.6</v>
      </c>
      <c r="G90" s="111">
        <v>6.9</v>
      </c>
      <c r="H90" s="111">
        <v>6.64</v>
      </c>
      <c r="I90" s="111">
        <v>5</v>
      </c>
      <c r="J90" s="111">
        <v>6.6</v>
      </c>
      <c r="K90" s="111">
        <v>5.27</v>
      </c>
      <c r="L90" s="111">
        <v>4.5190000000000001</v>
      </c>
      <c r="P90" s="3"/>
      <c r="Q90" s="3"/>
    </row>
    <row r="91" spans="1:17" x14ac:dyDescent="0.2">
      <c r="A91" s="107" t="s">
        <v>116</v>
      </c>
      <c r="B91" s="111">
        <v>8.75</v>
      </c>
      <c r="C91" s="111">
        <v>8.6</v>
      </c>
      <c r="D91" s="111">
        <v>10.45</v>
      </c>
      <c r="E91" s="111">
        <v>14.87</v>
      </c>
      <c r="F91" s="111">
        <v>15.67</v>
      </c>
      <c r="G91" s="111">
        <v>20.51</v>
      </c>
      <c r="H91" s="111">
        <v>22.31</v>
      </c>
      <c r="I91" s="111">
        <v>28.72</v>
      </c>
      <c r="J91" s="111">
        <v>28.55</v>
      </c>
      <c r="K91" s="111">
        <v>20.48</v>
      </c>
      <c r="L91" s="111">
        <v>16.155000000000001</v>
      </c>
      <c r="P91" s="3"/>
      <c r="Q91" s="3"/>
    </row>
    <row r="92" spans="1:17" x14ac:dyDescent="0.2">
      <c r="A92" s="107" t="s">
        <v>117</v>
      </c>
      <c r="B92" s="111">
        <v>3.22</v>
      </c>
      <c r="C92" s="111">
        <v>3.5</v>
      </c>
      <c r="D92" s="111">
        <v>3.9</v>
      </c>
      <c r="E92" s="111">
        <v>5.27</v>
      </c>
      <c r="F92" s="111">
        <v>5.14</v>
      </c>
      <c r="G92" s="111">
        <v>6.44</v>
      </c>
      <c r="H92" s="111">
        <v>6.75</v>
      </c>
      <c r="I92" s="111">
        <v>8.2100000000000009</v>
      </c>
      <c r="J92" s="111">
        <v>9.77</v>
      </c>
      <c r="K92" s="111">
        <v>7.76</v>
      </c>
      <c r="L92" s="111">
        <v>5.415</v>
      </c>
      <c r="P92" s="3"/>
      <c r="Q92" s="3"/>
    </row>
    <row r="93" spans="1:17" x14ac:dyDescent="0.2">
      <c r="A93" s="107" t="s">
        <v>136</v>
      </c>
      <c r="B93" s="111">
        <v>2.0499999999999998</v>
      </c>
      <c r="C93" s="111">
        <v>1.7</v>
      </c>
      <c r="D93" s="111">
        <v>1.89</v>
      </c>
      <c r="E93" s="111">
        <v>2.98</v>
      </c>
      <c r="F93" s="111">
        <v>2.9</v>
      </c>
      <c r="G93" s="111">
        <v>2.72</v>
      </c>
      <c r="H93" s="111">
        <v>2.62</v>
      </c>
      <c r="I93" s="111">
        <v>1.94</v>
      </c>
      <c r="J93" s="111">
        <v>2.39</v>
      </c>
      <c r="K93" s="111">
        <v>2.11</v>
      </c>
      <c r="L93" s="111">
        <v>1.9279999999999999</v>
      </c>
      <c r="P93" s="3"/>
      <c r="Q93" s="3"/>
    </row>
    <row r="94" spans="1:17" x14ac:dyDescent="0.2">
      <c r="A94" s="107" t="s">
        <v>119</v>
      </c>
      <c r="B94" s="111">
        <v>6.05</v>
      </c>
      <c r="C94" s="111">
        <v>6.75</v>
      </c>
      <c r="D94" s="111">
        <v>6.24</v>
      </c>
      <c r="E94" s="111">
        <v>9.69</v>
      </c>
      <c r="F94" s="111">
        <v>9.57</v>
      </c>
      <c r="G94" s="111">
        <v>9.98</v>
      </c>
      <c r="H94" s="111">
        <v>11.23</v>
      </c>
      <c r="I94" s="111">
        <v>8.59</v>
      </c>
      <c r="J94" s="111">
        <v>12.66</v>
      </c>
      <c r="K94" s="111">
        <v>11.31</v>
      </c>
      <c r="L94" s="111">
        <v>10.831</v>
      </c>
      <c r="P94" s="3"/>
      <c r="Q94" s="3"/>
    </row>
    <row r="95" spans="1:17" x14ac:dyDescent="0.2">
      <c r="A95" s="107" t="s">
        <v>120</v>
      </c>
      <c r="B95" s="111">
        <v>1.28</v>
      </c>
      <c r="C95" s="111">
        <v>1.06</v>
      </c>
      <c r="D95" s="111">
        <v>1.08</v>
      </c>
      <c r="E95" s="111">
        <v>1.69</v>
      </c>
      <c r="F95" s="111">
        <v>1.91</v>
      </c>
      <c r="G95" s="111">
        <v>1.93</v>
      </c>
      <c r="H95" s="111">
        <v>1.87</v>
      </c>
      <c r="I95" s="111">
        <v>1.45</v>
      </c>
      <c r="J95" s="111">
        <v>1.89</v>
      </c>
      <c r="K95" s="111">
        <v>1.54</v>
      </c>
      <c r="L95" s="111">
        <v>1.2809999999999999</v>
      </c>
      <c r="P95" s="3"/>
      <c r="Q95" s="3"/>
    </row>
    <row r="96" spans="1:17" x14ac:dyDescent="0.2">
      <c r="A96" s="49" t="s">
        <v>121</v>
      </c>
      <c r="B96" s="101">
        <v>6.51</v>
      </c>
      <c r="C96" s="101">
        <v>6.99</v>
      </c>
      <c r="D96" s="101">
        <v>7.28</v>
      </c>
      <c r="E96" s="101">
        <v>10.46</v>
      </c>
      <c r="F96" s="101">
        <v>11.57</v>
      </c>
      <c r="G96" s="101">
        <v>13.21</v>
      </c>
      <c r="H96" s="101">
        <v>13.1</v>
      </c>
      <c r="I96" s="101">
        <v>13.54</v>
      </c>
      <c r="J96" s="101">
        <v>15.3</v>
      </c>
      <c r="K96" s="101">
        <v>14.2</v>
      </c>
      <c r="L96" s="111">
        <v>14.815</v>
      </c>
      <c r="P96" s="3"/>
      <c r="Q96" s="3"/>
    </row>
    <row r="97" spans="1:17" x14ac:dyDescent="0.2">
      <c r="A97" s="49" t="s">
        <v>122</v>
      </c>
      <c r="B97" s="101">
        <v>5.13</v>
      </c>
      <c r="C97" s="101">
        <v>5.88</v>
      </c>
      <c r="D97" s="101">
        <v>7.01</v>
      </c>
      <c r="E97" s="101">
        <v>9.9</v>
      </c>
      <c r="F97" s="101">
        <v>9.4600000000000009</v>
      </c>
      <c r="G97" s="101">
        <v>12.67</v>
      </c>
      <c r="H97" s="101">
        <v>12.39</v>
      </c>
      <c r="I97" s="101">
        <v>10.08</v>
      </c>
      <c r="J97" s="101">
        <v>13.52</v>
      </c>
      <c r="K97" s="101">
        <v>11.58</v>
      </c>
      <c r="L97" s="111">
        <v>10.545999999999999</v>
      </c>
      <c r="P97" s="3"/>
      <c r="Q97" s="3"/>
    </row>
    <row r="98" spans="1:17" x14ac:dyDescent="0.2">
      <c r="A98" s="49" t="s">
        <v>123</v>
      </c>
      <c r="B98" s="101">
        <v>7.4</v>
      </c>
      <c r="C98" s="101">
        <v>7.22</v>
      </c>
      <c r="D98" s="101">
        <v>7.28</v>
      </c>
      <c r="E98" s="101">
        <v>11.44</v>
      </c>
      <c r="F98" s="101">
        <v>11.6</v>
      </c>
      <c r="G98" s="101">
        <v>11.63</v>
      </c>
      <c r="H98" s="101">
        <v>11.28</v>
      </c>
      <c r="I98" s="101">
        <v>7.99</v>
      </c>
      <c r="J98" s="101">
        <v>11.01</v>
      </c>
      <c r="K98" s="101">
        <v>9.41</v>
      </c>
      <c r="L98" s="111">
        <v>8.2940000000000005</v>
      </c>
      <c r="P98" s="3"/>
      <c r="Q98" s="3"/>
    </row>
    <row r="99" spans="1:17" x14ac:dyDescent="0.2">
      <c r="A99" s="51" t="s">
        <v>124</v>
      </c>
      <c r="B99" s="209">
        <v>7.48</v>
      </c>
      <c r="C99" s="209">
        <v>8.2899999999999991</v>
      </c>
      <c r="D99" s="209">
        <v>8.4700000000000006</v>
      </c>
      <c r="E99" s="209">
        <v>10.96</v>
      </c>
      <c r="F99" s="209">
        <v>11.67</v>
      </c>
      <c r="G99" s="209">
        <v>12.07</v>
      </c>
      <c r="H99" s="209">
        <v>11.87</v>
      </c>
      <c r="I99" s="209">
        <v>8.67</v>
      </c>
      <c r="J99" s="209">
        <v>12.58</v>
      </c>
      <c r="K99" s="209">
        <v>11.19</v>
      </c>
      <c r="L99" s="209">
        <v>10.76</v>
      </c>
      <c r="P99" s="3"/>
      <c r="Q99" s="3"/>
    </row>
    <row r="101" spans="1:17" x14ac:dyDescent="0.2">
      <c r="A101" t="s">
        <v>146</v>
      </c>
    </row>
    <row r="102" spans="1:17" x14ac:dyDescent="0.2">
      <c r="A102" t="s">
        <v>145</v>
      </c>
    </row>
    <row r="103" spans="1:17" x14ac:dyDescent="0.2">
      <c r="A103" t="s">
        <v>147</v>
      </c>
    </row>
  </sheetData>
  <pageMargins left="0.7" right="0.7" top="0.75" bottom="0.75" header="0.3" footer="0.3"/>
  <pageSetup paperSize="9" orientation="portrait" r:id="rId1"/>
  <ignoredErrors>
    <ignoredError sqref="B40:L40 B44:I44 K44:L44"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95"/>
  <sheetViews>
    <sheetView zoomScale="85" zoomScaleNormal="85" workbookViewId="0"/>
  </sheetViews>
  <sheetFormatPr defaultRowHeight="12.75" x14ac:dyDescent="0.2"/>
  <sheetData>
    <row r="1" spans="1:1" ht="20.25" x14ac:dyDescent="0.3">
      <c r="A1" s="21" t="s">
        <v>38</v>
      </c>
    </row>
    <row r="2" spans="1:1" ht="12.75" customHeight="1" x14ac:dyDescent="0.3">
      <c r="A2" s="21"/>
    </row>
    <row r="3" spans="1:1" x14ac:dyDescent="0.2">
      <c r="A3" s="1" t="s">
        <v>39</v>
      </c>
    </row>
    <row r="5" spans="1:1" x14ac:dyDescent="0.2">
      <c r="A5" s="1" t="s">
        <v>40</v>
      </c>
    </row>
    <row r="35" spans="1:1" x14ac:dyDescent="0.2">
      <c r="A35" s="1" t="s">
        <v>62</v>
      </c>
    </row>
    <row r="65" spans="1:1" x14ac:dyDescent="0.2">
      <c r="A65" s="1" t="s">
        <v>235</v>
      </c>
    </row>
    <row r="95" spans="1:1" x14ac:dyDescent="0.2">
      <c r="A95" s="1" t="s">
        <v>41</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65"/>
  <sheetViews>
    <sheetView zoomScale="85" zoomScaleNormal="85" workbookViewId="0"/>
  </sheetViews>
  <sheetFormatPr defaultRowHeight="12.75" x14ac:dyDescent="0.2"/>
  <cols>
    <col min="1" max="1" width="21.85546875" customWidth="1"/>
    <col min="20" max="20" width="10.28515625" customWidth="1"/>
  </cols>
  <sheetData>
    <row r="1" spans="1:23" ht="20.25" x14ac:dyDescent="0.3">
      <c r="A1" s="208" t="s">
        <v>163</v>
      </c>
      <c r="H1" s="84" t="s">
        <v>42</v>
      </c>
      <c r="I1" s="85"/>
      <c r="J1" s="120" t="s">
        <v>242</v>
      </c>
      <c r="K1" s="85"/>
      <c r="L1" s="86"/>
      <c r="N1" s="84" t="s">
        <v>14</v>
      </c>
      <c r="O1" s="91"/>
      <c r="P1" s="92"/>
      <c r="Q1" s="93"/>
      <c r="R1" s="138"/>
      <c r="S1" s="138"/>
      <c r="T1" s="138"/>
      <c r="U1" s="138"/>
      <c r="V1" s="138"/>
      <c r="W1" s="15"/>
    </row>
    <row r="2" spans="1:23" ht="13.5" thickBot="1" x14ac:dyDescent="0.25">
      <c r="H2" s="87" t="s">
        <v>50</v>
      </c>
      <c r="I2" s="89"/>
      <c r="J2" s="145" t="s">
        <v>256</v>
      </c>
      <c r="K2" s="89"/>
      <c r="L2" s="90"/>
      <c r="N2" s="97" t="s">
        <v>83</v>
      </c>
      <c r="O2" s="139"/>
      <c r="P2" s="140"/>
      <c r="Q2" s="141"/>
      <c r="R2" s="138"/>
      <c r="S2" s="138"/>
      <c r="T2" s="138"/>
      <c r="U2" s="138"/>
      <c r="V2" s="138"/>
      <c r="W2" s="15"/>
    </row>
    <row r="3" spans="1:23" ht="13.5" thickBot="1" x14ac:dyDescent="0.25">
      <c r="H3" s="144"/>
      <c r="I3" s="144"/>
      <c r="J3" s="15"/>
      <c r="K3" s="15"/>
      <c r="L3" s="15"/>
    </row>
    <row r="4" spans="1:23" x14ac:dyDescent="0.2">
      <c r="A4" s="68" t="s">
        <v>82</v>
      </c>
      <c r="B4" s="69" t="s">
        <v>84</v>
      </c>
      <c r="C4" s="69"/>
      <c r="D4" s="69"/>
      <c r="E4" s="69"/>
      <c r="F4" s="69"/>
      <c r="G4" s="69"/>
      <c r="H4" s="161"/>
      <c r="I4" s="161"/>
      <c r="J4" s="69"/>
      <c r="K4" s="69"/>
      <c r="L4" s="69"/>
      <c r="M4" s="69"/>
      <c r="N4" s="69"/>
      <c r="O4" s="69"/>
      <c r="P4" s="69"/>
      <c r="Q4" s="69"/>
      <c r="R4" s="69"/>
      <c r="S4" s="73"/>
    </row>
    <row r="5" spans="1:23" x14ac:dyDescent="0.2">
      <c r="A5" s="162"/>
      <c r="B5" s="148" t="s">
        <v>32</v>
      </c>
      <c r="C5" s="50"/>
      <c r="D5" s="50"/>
      <c r="E5" s="50"/>
      <c r="F5" s="50"/>
      <c r="G5" s="50"/>
      <c r="H5" s="50"/>
      <c r="I5" s="50"/>
      <c r="J5" s="50"/>
      <c r="K5" s="50"/>
      <c r="L5" s="50"/>
      <c r="M5" s="50"/>
      <c r="N5" s="50"/>
      <c r="O5" s="50"/>
      <c r="P5" s="50"/>
      <c r="Q5" s="50"/>
      <c r="R5" s="50"/>
      <c r="S5" s="78"/>
    </row>
    <row r="6" spans="1:23" x14ac:dyDescent="0.2">
      <c r="A6" s="74"/>
      <c r="B6" s="149" t="s">
        <v>33</v>
      </c>
      <c r="C6" s="50"/>
      <c r="D6" s="50"/>
      <c r="E6" s="50"/>
      <c r="F6" s="50"/>
      <c r="G6" s="50"/>
      <c r="H6" s="50"/>
      <c r="I6" s="50"/>
      <c r="J6" s="50"/>
      <c r="K6" s="50"/>
      <c r="L6" s="50"/>
      <c r="M6" s="50"/>
      <c r="N6" s="50"/>
      <c r="O6" s="50"/>
      <c r="P6" s="50"/>
      <c r="Q6" s="50"/>
      <c r="R6" s="50"/>
      <c r="S6" s="78"/>
    </row>
    <row r="7" spans="1:23" x14ac:dyDescent="0.2">
      <c r="A7" s="74"/>
      <c r="B7" s="55" t="s">
        <v>7</v>
      </c>
      <c r="C7" s="55"/>
      <c r="D7" s="55"/>
      <c r="E7" s="55"/>
      <c r="F7" s="55"/>
      <c r="G7" s="50"/>
      <c r="H7" s="50"/>
      <c r="I7" s="50"/>
      <c r="J7" s="50"/>
      <c r="K7" s="50"/>
      <c r="L7" s="50"/>
      <c r="M7" s="50"/>
      <c r="N7" s="50"/>
      <c r="O7" s="50"/>
      <c r="P7" s="50"/>
      <c r="Q7" s="50"/>
      <c r="R7" s="50"/>
      <c r="S7" s="78"/>
    </row>
    <row r="8" spans="1:23" x14ac:dyDescent="0.2">
      <c r="A8" s="74"/>
      <c r="B8" s="55" t="s">
        <v>8</v>
      </c>
      <c r="C8" s="55"/>
      <c r="D8" s="55"/>
      <c r="E8" s="55"/>
      <c r="F8" s="55"/>
      <c r="G8" s="50"/>
      <c r="H8" s="50"/>
      <c r="I8" s="50"/>
      <c r="J8" s="50"/>
      <c r="K8" s="50"/>
      <c r="L8" s="50"/>
      <c r="M8" s="50"/>
      <c r="N8" s="50"/>
      <c r="O8" s="50"/>
      <c r="P8" s="50"/>
      <c r="Q8" s="50"/>
      <c r="R8" s="50"/>
      <c r="S8" s="78"/>
    </row>
    <row r="9" spans="1:23" x14ac:dyDescent="0.2">
      <c r="A9" s="74"/>
      <c r="B9" s="55" t="s">
        <v>9</v>
      </c>
      <c r="C9" s="55"/>
      <c r="D9" s="55"/>
      <c r="E9" s="55"/>
      <c r="F9" s="55"/>
      <c r="G9" s="50"/>
      <c r="H9" s="50"/>
      <c r="I9" s="50"/>
      <c r="J9" s="50"/>
      <c r="K9" s="50"/>
      <c r="L9" s="50"/>
      <c r="M9" s="50"/>
      <c r="N9" s="50"/>
      <c r="O9" s="50"/>
      <c r="P9" s="50"/>
      <c r="Q9" s="50"/>
      <c r="R9" s="50"/>
      <c r="S9" s="78"/>
    </row>
    <row r="10" spans="1:23" x14ac:dyDescent="0.2">
      <c r="A10" s="74"/>
      <c r="B10" s="148" t="s">
        <v>35</v>
      </c>
      <c r="C10" s="55"/>
      <c r="D10" s="55"/>
      <c r="E10" s="55"/>
      <c r="F10" s="55"/>
      <c r="G10" s="50"/>
      <c r="H10" s="50"/>
      <c r="I10" s="50"/>
      <c r="J10" s="50"/>
      <c r="K10" s="50"/>
      <c r="L10" s="50"/>
      <c r="M10" s="50"/>
      <c r="N10" s="50"/>
      <c r="O10" s="50"/>
      <c r="P10" s="50"/>
      <c r="Q10" s="50"/>
      <c r="R10" s="50"/>
      <c r="S10" s="78"/>
    </row>
    <row r="11" spans="1:23" x14ac:dyDescent="0.2">
      <c r="A11" s="74"/>
      <c r="B11" s="149" t="s">
        <v>34</v>
      </c>
      <c r="C11" s="55"/>
      <c r="D11" s="55"/>
      <c r="E11" s="55"/>
      <c r="F11" s="55"/>
      <c r="G11" s="50"/>
      <c r="H11" s="50"/>
      <c r="I11" s="50"/>
      <c r="J11" s="50"/>
      <c r="K11" s="50"/>
      <c r="L11" s="50"/>
      <c r="M11" s="50"/>
      <c r="N11" s="50"/>
      <c r="O11" s="50"/>
      <c r="P11" s="50"/>
      <c r="Q11" s="50"/>
      <c r="R11" s="50"/>
      <c r="S11" s="78"/>
    </row>
    <row r="12" spans="1:23" x14ac:dyDescent="0.2">
      <c r="A12" s="74"/>
      <c r="B12" s="150" t="s">
        <v>36</v>
      </c>
      <c r="C12" s="148"/>
      <c r="D12" s="148"/>
      <c r="E12" s="148"/>
      <c r="F12" s="148"/>
      <c r="G12" s="50"/>
      <c r="H12" s="50"/>
      <c r="I12" s="50"/>
      <c r="J12" s="50"/>
      <c r="K12" s="50"/>
      <c r="L12" s="50"/>
      <c r="M12" s="50"/>
      <c r="N12" s="50"/>
      <c r="O12" s="50"/>
      <c r="P12" s="50"/>
      <c r="Q12" s="50"/>
      <c r="R12" s="50"/>
      <c r="S12" s="78"/>
    </row>
    <row r="13" spans="1:23" x14ac:dyDescent="0.2">
      <c r="A13" s="74"/>
      <c r="B13" s="150" t="s">
        <v>37</v>
      </c>
      <c r="C13" s="148"/>
      <c r="D13" s="148"/>
      <c r="E13" s="148"/>
      <c r="F13" s="148"/>
      <c r="G13" s="50"/>
      <c r="H13" s="50"/>
      <c r="I13" s="50"/>
      <c r="J13" s="50"/>
      <c r="K13" s="50"/>
      <c r="L13" s="50"/>
      <c r="M13" s="50"/>
      <c r="N13" s="50"/>
      <c r="O13" s="50"/>
      <c r="P13" s="50"/>
      <c r="Q13" s="50"/>
      <c r="R13" s="50"/>
      <c r="S13" s="78"/>
    </row>
    <row r="14" spans="1:23" x14ac:dyDescent="0.2">
      <c r="A14" s="74"/>
      <c r="B14" s="49" t="s">
        <v>28</v>
      </c>
      <c r="C14" s="148"/>
      <c r="D14" s="148"/>
      <c r="E14" s="148"/>
      <c r="F14" s="148"/>
      <c r="G14" s="50"/>
      <c r="H14" s="50"/>
      <c r="I14" s="50"/>
      <c r="J14" s="50"/>
      <c r="K14" s="50"/>
      <c r="L14" s="50"/>
      <c r="M14" s="50"/>
      <c r="N14" s="50"/>
      <c r="O14" s="50"/>
      <c r="P14" s="50"/>
      <c r="Q14" s="50"/>
      <c r="R14" s="50"/>
      <c r="S14" s="78"/>
    </row>
    <row r="15" spans="1:23" ht="12.75" customHeight="1" x14ac:dyDescent="0.2">
      <c r="A15" s="74"/>
      <c r="B15" s="148" t="s">
        <v>29</v>
      </c>
      <c r="C15" s="148"/>
      <c r="D15" s="148"/>
      <c r="E15" s="148"/>
      <c r="F15" s="148"/>
      <c r="G15" s="148"/>
      <c r="H15" s="148"/>
      <c r="I15" s="148"/>
      <c r="J15" s="148"/>
      <c r="K15" s="148"/>
      <c r="L15" s="148"/>
      <c r="M15" s="148"/>
      <c r="N15" s="148"/>
      <c r="O15" s="148"/>
      <c r="P15" s="148"/>
      <c r="Q15" s="50"/>
      <c r="R15" s="50"/>
      <c r="S15" s="78"/>
    </row>
    <row r="16" spans="1:23" x14ac:dyDescent="0.2">
      <c r="A16" s="74"/>
      <c r="B16" s="151" t="s">
        <v>30</v>
      </c>
      <c r="C16" s="55"/>
      <c r="D16" s="55"/>
      <c r="E16" s="55"/>
      <c r="F16" s="148"/>
      <c r="G16" s="152"/>
      <c r="H16" s="152"/>
      <c r="I16" s="152"/>
      <c r="J16" s="152"/>
      <c r="K16" s="50"/>
      <c r="L16" s="50"/>
      <c r="M16" s="50"/>
      <c r="N16" s="50"/>
      <c r="O16" s="50"/>
      <c r="P16" s="50"/>
      <c r="Q16" s="50"/>
      <c r="R16" s="50"/>
      <c r="S16" s="78"/>
    </row>
    <row r="17" spans="1:41" ht="12.75" customHeight="1" thickBot="1" x14ac:dyDescent="0.25">
      <c r="A17" s="79"/>
      <c r="B17" s="153" t="s">
        <v>31</v>
      </c>
      <c r="C17" s="154"/>
      <c r="D17" s="154"/>
      <c r="E17" s="155"/>
      <c r="F17" s="155"/>
      <c r="G17" s="156"/>
      <c r="H17" s="156"/>
      <c r="I17" s="156"/>
      <c r="J17" s="156"/>
      <c r="K17" s="80"/>
      <c r="L17" s="80"/>
      <c r="M17" s="80"/>
      <c r="N17" s="80"/>
      <c r="O17" s="80"/>
      <c r="P17" s="80"/>
      <c r="Q17" s="80"/>
      <c r="R17" s="80"/>
      <c r="S17" s="83"/>
    </row>
    <row r="18" spans="1:41" x14ac:dyDescent="0.2">
      <c r="A18" s="15"/>
      <c r="B18" s="146"/>
      <c r="C18" s="146"/>
      <c r="D18" s="146"/>
      <c r="E18" s="147"/>
      <c r="F18" s="147"/>
      <c r="G18" s="6"/>
      <c r="H18" s="6"/>
      <c r="I18" s="6"/>
      <c r="J18" s="6"/>
      <c r="K18" s="15"/>
      <c r="L18" s="15"/>
      <c r="M18" s="15"/>
      <c r="N18" s="15"/>
      <c r="O18" s="15"/>
      <c r="P18" s="15"/>
      <c r="Q18" s="5"/>
    </row>
    <row r="19" spans="1:41" x14ac:dyDescent="0.2">
      <c r="A19" s="1" t="s">
        <v>217</v>
      </c>
    </row>
    <row r="21" spans="1:41" s="5" customFormat="1" x14ac:dyDescent="0.2">
      <c r="A21" s="31" t="s">
        <v>236</v>
      </c>
      <c r="B21" s="32"/>
      <c r="C21" s="32"/>
      <c r="D21" s="32"/>
      <c r="E21" s="32"/>
      <c r="F21" s="32"/>
      <c r="G21" s="32"/>
      <c r="H21" s="32"/>
      <c r="I21" s="32"/>
      <c r="J21" s="32"/>
      <c r="K21" s="32"/>
      <c r="L21" s="32"/>
      <c r="M21" s="32"/>
    </row>
    <row r="22" spans="1:41" s="5" customFormat="1" x14ac:dyDescent="0.2">
      <c r="A22" s="34"/>
      <c r="B22" s="35"/>
      <c r="C22" s="35"/>
      <c r="D22" s="35"/>
      <c r="E22" s="35"/>
      <c r="F22" s="35"/>
      <c r="G22" s="35"/>
      <c r="H22" s="35"/>
      <c r="I22" s="35"/>
      <c r="J22" s="35"/>
      <c r="K22" s="35"/>
      <c r="L22" s="34"/>
      <c r="M22" s="34"/>
    </row>
    <row r="23" spans="1:41" s="5" customFormat="1" x14ac:dyDescent="0.2">
      <c r="A23" s="36"/>
      <c r="B23" s="37">
        <v>2001</v>
      </c>
      <c r="C23" s="37">
        <v>2002</v>
      </c>
      <c r="D23" s="37">
        <v>2003</v>
      </c>
      <c r="E23" s="37">
        <v>2004</v>
      </c>
      <c r="F23" s="37">
        <v>2005</v>
      </c>
      <c r="G23" s="37">
        <v>2006</v>
      </c>
      <c r="H23" s="37">
        <v>2007</v>
      </c>
      <c r="I23" s="37">
        <v>2008</v>
      </c>
      <c r="J23" s="37">
        <v>2009</v>
      </c>
      <c r="K23" s="37">
        <v>2010</v>
      </c>
      <c r="L23" s="37">
        <v>2011</v>
      </c>
      <c r="M23" s="37">
        <v>2012</v>
      </c>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row>
    <row r="24" spans="1:41" s="5" customFormat="1" x14ac:dyDescent="0.2">
      <c r="A24" s="31" t="s">
        <v>5</v>
      </c>
      <c r="B24" s="157">
        <v>398.26100000000002</v>
      </c>
      <c r="C24" s="158">
        <v>420.01400000000001</v>
      </c>
      <c r="D24" s="157">
        <v>445.14699999999999</v>
      </c>
      <c r="E24" s="158">
        <v>460.70499999999998</v>
      </c>
      <c r="F24" s="157">
        <v>520.899</v>
      </c>
      <c r="G24" s="158">
        <v>551.60199999999998</v>
      </c>
      <c r="H24" s="157">
        <v>581.279</v>
      </c>
      <c r="I24" s="158">
        <v>587.99300000000005</v>
      </c>
      <c r="J24" s="157">
        <v>577.6</v>
      </c>
      <c r="K24" s="158">
        <v>604.4</v>
      </c>
      <c r="L24" s="157">
        <v>613.1</v>
      </c>
      <c r="M24" s="157">
        <v>578.1</v>
      </c>
      <c r="N24" s="214"/>
      <c r="O24" s="9"/>
      <c r="Q24" s="9"/>
      <c r="S24" s="9"/>
      <c r="U24" s="9"/>
      <c r="W24" s="9"/>
      <c r="Y24" s="9"/>
      <c r="AA24" s="10"/>
      <c r="AC24" s="10"/>
      <c r="AE24" s="10"/>
      <c r="AG24" s="10"/>
      <c r="AJ24" s="10"/>
      <c r="AK24" s="10"/>
      <c r="AL24" s="20"/>
    </row>
    <row r="25" spans="1:41" s="5" customFormat="1" x14ac:dyDescent="0.2">
      <c r="A25" s="35" t="s">
        <v>3</v>
      </c>
      <c r="B25" s="95">
        <v>165.20699999999999</v>
      </c>
      <c r="C25" s="159">
        <v>163.999</v>
      </c>
      <c r="D25" s="95">
        <v>171.08099999999999</v>
      </c>
      <c r="E25" s="159">
        <v>176.53700000000001</v>
      </c>
      <c r="F25" s="95">
        <v>192.62700000000001</v>
      </c>
      <c r="G25" s="159">
        <v>190.60599999999999</v>
      </c>
      <c r="H25" s="95">
        <v>192.75299999999999</v>
      </c>
      <c r="I25" s="159">
        <v>193.00399999999999</v>
      </c>
      <c r="J25" s="95">
        <v>204.1</v>
      </c>
      <c r="K25" s="159">
        <v>237.7</v>
      </c>
      <c r="L25" s="34">
        <v>229</v>
      </c>
      <c r="M25" s="34">
        <v>207.3</v>
      </c>
      <c r="O25" s="9"/>
      <c r="Q25" s="9"/>
      <c r="S25" s="9"/>
      <c r="U25" s="9"/>
      <c r="W25" s="9"/>
      <c r="Y25" s="9"/>
      <c r="AA25" s="10"/>
      <c r="AC25" s="10"/>
      <c r="AE25" s="10"/>
      <c r="AG25" s="10"/>
      <c r="AJ25" s="10"/>
      <c r="AK25" s="10"/>
      <c r="AL25" s="20"/>
    </row>
    <row r="26" spans="1:41" s="5" customFormat="1" x14ac:dyDescent="0.2">
      <c r="A26" s="36" t="s">
        <v>6</v>
      </c>
      <c r="B26" s="60">
        <f>B25/B24</f>
        <v>0.4148209340106111</v>
      </c>
      <c r="C26" s="60">
        <f t="shared" ref="C26:L26" si="0">C25/C24</f>
        <v>0.39046079416400403</v>
      </c>
      <c r="D26" s="60">
        <f t="shared" si="0"/>
        <v>0.38432472868513096</v>
      </c>
      <c r="E26" s="60">
        <f t="shared" si="0"/>
        <v>0.38318880845660458</v>
      </c>
      <c r="F26" s="60">
        <f t="shared" si="0"/>
        <v>0.36979721596701087</v>
      </c>
      <c r="G26" s="60">
        <f t="shared" si="0"/>
        <v>0.34554987110271534</v>
      </c>
      <c r="H26" s="60">
        <f t="shared" si="0"/>
        <v>0.33160152009620164</v>
      </c>
      <c r="I26" s="60">
        <f t="shared" si="0"/>
        <v>0.32824200288098665</v>
      </c>
      <c r="J26" s="60">
        <f t="shared" si="0"/>
        <v>0.35335872576177285</v>
      </c>
      <c r="K26" s="60">
        <f t="shared" si="0"/>
        <v>0.39328259430840501</v>
      </c>
      <c r="L26" s="60">
        <f t="shared" si="0"/>
        <v>0.37351166204534331</v>
      </c>
      <c r="M26" s="60">
        <f>M25/M24</f>
        <v>0.35858847950181633</v>
      </c>
    </row>
    <row r="28" spans="1:41" x14ac:dyDescent="0.2">
      <c r="A28" s="1" t="s">
        <v>237</v>
      </c>
    </row>
    <row r="29" spans="1:41" x14ac:dyDescent="0.2">
      <c r="A29" s="1"/>
    </row>
    <row r="30" spans="1:41" x14ac:dyDescent="0.2">
      <c r="A30" s="46" t="s">
        <v>238</v>
      </c>
      <c r="B30" s="191"/>
      <c r="C30" s="191"/>
      <c r="D30" s="191"/>
      <c r="E30" s="191"/>
      <c r="F30" s="191"/>
      <c r="G30" s="191"/>
      <c r="H30" s="191"/>
      <c r="I30" s="191"/>
      <c r="J30" s="191"/>
      <c r="K30" s="191"/>
      <c r="L30" s="191"/>
      <c r="M30" s="191"/>
    </row>
    <row r="31" spans="1:41" x14ac:dyDescent="0.2">
      <c r="A31" s="49"/>
      <c r="B31" s="55"/>
      <c r="C31" s="55"/>
      <c r="D31" s="55"/>
      <c r="E31" s="55"/>
      <c r="F31" s="55"/>
      <c r="G31" s="55"/>
      <c r="H31" s="55"/>
      <c r="I31" s="55"/>
      <c r="J31" s="55"/>
      <c r="K31" s="55"/>
      <c r="L31" s="55"/>
      <c r="M31" s="55"/>
    </row>
    <row r="32" spans="1:41" x14ac:dyDescent="0.2">
      <c r="A32" s="51"/>
      <c r="B32" s="52">
        <v>2001</v>
      </c>
      <c r="C32" s="52">
        <v>2002</v>
      </c>
      <c r="D32" s="52">
        <v>2003</v>
      </c>
      <c r="E32" s="52">
        <v>2004</v>
      </c>
      <c r="F32" s="52">
        <v>2005</v>
      </c>
      <c r="G32" s="52">
        <v>2006</v>
      </c>
      <c r="H32" s="52">
        <v>2007</v>
      </c>
      <c r="I32" s="52">
        <v>2008</v>
      </c>
      <c r="J32" s="52">
        <v>2009</v>
      </c>
      <c r="K32" s="52">
        <v>2010</v>
      </c>
      <c r="L32" s="52">
        <v>2011</v>
      </c>
      <c r="M32" s="52">
        <v>2012</v>
      </c>
    </row>
    <row r="33" spans="1:13" x14ac:dyDescent="0.2">
      <c r="A33" s="107" t="s">
        <v>92</v>
      </c>
      <c r="B33" s="189">
        <v>173</v>
      </c>
      <c r="C33" s="189">
        <v>120</v>
      </c>
      <c r="D33" s="189">
        <v>134</v>
      </c>
      <c r="E33" s="189">
        <v>158</v>
      </c>
      <c r="F33" s="189">
        <v>171</v>
      </c>
      <c r="G33" s="189">
        <v>128</v>
      </c>
      <c r="H33" s="189">
        <v>163</v>
      </c>
      <c r="I33" s="189">
        <v>115</v>
      </c>
      <c r="J33" s="189">
        <v>184</v>
      </c>
      <c r="K33" s="189">
        <v>266</v>
      </c>
      <c r="L33" s="189">
        <v>244</v>
      </c>
      <c r="M33" s="218">
        <v>208</v>
      </c>
    </row>
    <row r="34" spans="1:13" x14ac:dyDescent="0.2">
      <c r="A34" s="107" t="s">
        <v>93</v>
      </c>
      <c r="B34" s="189">
        <v>2130</v>
      </c>
      <c r="C34" s="189">
        <v>2409</v>
      </c>
      <c r="D34" s="189">
        <v>2686</v>
      </c>
      <c r="E34" s="189">
        <v>2919</v>
      </c>
      <c r="F34" s="189">
        <v>3263</v>
      </c>
      <c r="G34" s="189">
        <v>2921</v>
      </c>
      <c r="H34" s="189">
        <v>3350</v>
      </c>
      <c r="I34" s="189">
        <v>3667</v>
      </c>
      <c r="J34" s="189">
        <v>3688</v>
      </c>
      <c r="K34" s="189">
        <v>5017</v>
      </c>
      <c r="L34" s="189">
        <v>4957</v>
      </c>
      <c r="M34" s="218">
        <v>4424</v>
      </c>
    </row>
    <row r="35" spans="1:13" x14ac:dyDescent="0.2">
      <c r="A35" s="107" t="s">
        <v>94</v>
      </c>
      <c r="B35" s="189">
        <v>7080</v>
      </c>
      <c r="C35" s="189">
        <v>6413</v>
      </c>
      <c r="D35" s="189">
        <v>7190</v>
      </c>
      <c r="E35" s="189">
        <v>7423</v>
      </c>
      <c r="F35" s="189">
        <v>8332</v>
      </c>
      <c r="G35" s="189">
        <v>8564</v>
      </c>
      <c r="H35" s="189">
        <v>8448</v>
      </c>
      <c r="I35" s="189">
        <v>7838</v>
      </c>
      <c r="J35" s="189">
        <v>8915</v>
      </c>
      <c r="K35" s="189">
        <v>8639</v>
      </c>
      <c r="L35" s="189">
        <v>7975</v>
      </c>
      <c r="M35" s="218">
        <v>7523</v>
      </c>
    </row>
    <row r="36" spans="1:13" x14ac:dyDescent="0.2">
      <c r="A36" s="107" t="s">
        <v>95</v>
      </c>
      <c r="B36" s="189">
        <v>746</v>
      </c>
      <c r="C36" s="189">
        <v>827</v>
      </c>
      <c r="D36" s="189">
        <v>1061</v>
      </c>
      <c r="E36" s="189">
        <v>1134</v>
      </c>
      <c r="F36" s="189">
        <v>1290</v>
      </c>
      <c r="G36" s="189">
        <v>1209</v>
      </c>
      <c r="H36" s="189">
        <v>1280</v>
      </c>
      <c r="I36" s="189">
        <v>1502</v>
      </c>
      <c r="J36" s="189">
        <v>1397</v>
      </c>
      <c r="K36" s="189">
        <v>1525</v>
      </c>
      <c r="L36" s="189">
        <v>1464</v>
      </c>
      <c r="M36" s="218">
        <v>1231</v>
      </c>
    </row>
    <row r="37" spans="1:13" x14ac:dyDescent="0.2">
      <c r="A37" s="107" t="s">
        <v>96</v>
      </c>
      <c r="B37" s="189">
        <v>10227</v>
      </c>
      <c r="C37" s="189">
        <v>9744</v>
      </c>
      <c r="D37" s="189">
        <v>8745</v>
      </c>
      <c r="E37" s="189">
        <v>9885</v>
      </c>
      <c r="F37" s="189">
        <v>10094</v>
      </c>
      <c r="G37" s="189">
        <v>9973</v>
      </c>
      <c r="H37" s="189">
        <v>9787</v>
      </c>
      <c r="I37" s="189">
        <v>10254</v>
      </c>
      <c r="J37" s="189">
        <v>9564</v>
      </c>
      <c r="K37" s="189">
        <v>13416</v>
      </c>
      <c r="L37" s="189">
        <v>11027</v>
      </c>
      <c r="M37" s="218">
        <v>10101</v>
      </c>
    </row>
    <row r="38" spans="1:13" x14ac:dyDescent="0.2">
      <c r="A38" s="107" t="s">
        <v>97</v>
      </c>
      <c r="B38" s="189">
        <v>1641</v>
      </c>
      <c r="C38" s="189">
        <v>1860</v>
      </c>
      <c r="D38" s="189">
        <v>1818</v>
      </c>
      <c r="E38" s="189">
        <v>1810</v>
      </c>
      <c r="F38" s="189">
        <v>2045</v>
      </c>
      <c r="G38" s="189">
        <v>2062</v>
      </c>
      <c r="H38" s="189">
        <v>1962</v>
      </c>
      <c r="I38" s="189">
        <v>2106</v>
      </c>
      <c r="J38" s="189">
        <v>1972</v>
      </c>
      <c r="K38" s="189">
        <v>1903</v>
      </c>
      <c r="L38" s="189">
        <v>2106</v>
      </c>
      <c r="M38" s="218">
        <v>2001</v>
      </c>
    </row>
    <row r="39" spans="1:13" x14ac:dyDescent="0.2">
      <c r="A39" s="107" t="s">
        <v>98</v>
      </c>
      <c r="B39" s="189">
        <v>7029</v>
      </c>
      <c r="C39" s="189">
        <v>6761</v>
      </c>
      <c r="D39" s="189">
        <v>7057</v>
      </c>
      <c r="E39" s="189">
        <v>6882</v>
      </c>
      <c r="F39" s="189">
        <v>6980</v>
      </c>
      <c r="G39" s="189">
        <v>7165</v>
      </c>
      <c r="H39" s="189">
        <v>7322</v>
      </c>
      <c r="I39" s="189">
        <v>7133</v>
      </c>
      <c r="J39" s="189">
        <v>7663</v>
      </c>
      <c r="K39" s="189">
        <v>7824</v>
      </c>
      <c r="L39" s="189">
        <v>7946</v>
      </c>
      <c r="M39" s="218">
        <v>7925</v>
      </c>
    </row>
    <row r="40" spans="1:13" x14ac:dyDescent="0.2">
      <c r="A40" s="107" t="s">
        <v>99</v>
      </c>
      <c r="B40" s="189">
        <v>4951</v>
      </c>
      <c r="C40" s="189">
        <v>5003</v>
      </c>
      <c r="D40" s="189">
        <v>5480</v>
      </c>
      <c r="E40" s="189">
        <v>5481</v>
      </c>
      <c r="F40" s="189">
        <v>6263</v>
      </c>
      <c r="G40" s="189">
        <v>6088</v>
      </c>
      <c r="H40" s="189">
        <v>6361</v>
      </c>
      <c r="I40" s="189">
        <v>6358</v>
      </c>
      <c r="J40" s="189">
        <v>6054</v>
      </c>
      <c r="K40" s="189">
        <v>6368</v>
      </c>
      <c r="L40" s="189">
        <v>6514</v>
      </c>
      <c r="M40" s="218">
        <v>6077</v>
      </c>
    </row>
    <row r="41" spans="1:13" x14ac:dyDescent="0.2">
      <c r="A41" s="107" t="s">
        <v>100</v>
      </c>
      <c r="B41" s="189">
        <v>10959</v>
      </c>
      <c r="C41" s="189">
        <v>11007</v>
      </c>
      <c r="D41" s="189">
        <v>10993</v>
      </c>
      <c r="E41" s="189">
        <v>11308</v>
      </c>
      <c r="F41" s="189">
        <v>12099</v>
      </c>
      <c r="G41" s="189">
        <v>10780</v>
      </c>
      <c r="H41" s="189">
        <v>11987</v>
      </c>
      <c r="I41" s="189">
        <v>11763</v>
      </c>
      <c r="J41" s="189">
        <v>11111</v>
      </c>
      <c r="K41" s="189">
        <v>14692</v>
      </c>
      <c r="L41" s="189">
        <v>14382</v>
      </c>
      <c r="M41" s="218">
        <v>10602</v>
      </c>
    </row>
    <row r="42" spans="1:13" x14ac:dyDescent="0.2">
      <c r="A42" s="107" t="s">
        <v>101</v>
      </c>
      <c r="B42" s="189">
        <v>4113</v>
      </c>
      <c r="C42" s="189">
        <v>4169</v>
      </c>
      <c r="D42" s="189">
        <v>4480</v>
      </c>
      <c r="E42" s="189">
        <v>3949</v>
      </c>
      <c r="F42" s="189">
        <v>3794</v>
      </c>
      <c r="G42" s="189">
        <v>4127</v>
      </c>
      <c r="H42" s="189">
        <v>3966</v>
      </c>
      <c r="I42" s="189">
        <v>4653</v>
      </c>
      <c r="J42" s="189">
        <v>5196</v>
      </c>
      <c r="K42" s="189">
        <v>5461</v>
      </c>
      <c r="L42" s="189">
        <v>5384</v>
      </c>
      <c r="M42" s="218">
        <v>4855</v>
      </c>
    </row>
    <row r="43" spans="1:13" x14ac:dyDescent="0.2">
      <c r="A43" s="107" t="s">
        <v>102</v>
      </c>
      <c r="B43" s="189">
        <v>3906</v>
      </c>
      <c r="C43" s="189">
        <v>4155</v>
      </c>
      <c r="D43" s="189">
        <v>4513</v>
      </c>
      <c r="E43" s="189">
        <v>4753</v>
      </c>
      <c r="F43" s="189">
        <v>5722</v>
      </c>
      <c r="G43" s="189">
        <v>5789</v>
      </c>
      <c r="H43" s="189">
        <v>6025</v>
      </c>
      <c r="I43" s="189">
        <v>5732</v>
      </c>
      <c r="J43" s="189">
        <v>5407</v>
      </c>
      <c r="K43" s="189">
        <v>8246</v>
      </c>
      <c r="L43" s="189">
        <v>6828</v>
      </c>
      <c r="M43" s="218">
        <v>5604</v>
      </c>
    </row>
    <row r="44" spans="1:13" x14ac:dyDescent="0.2">
      <c r="A44" s="107" t="s">
        <v>103</v>
      </c>
      <c r="B44" s="189">
        <v>5281</v>
      </c>
      <c r="C44" s="189">
        <v>5042</v>
      </c>
      <c r="D44" s="189">
        <v>5255</v>
      </c>
      <c r="E44" s="189">
        <v>4903</v>
      </c>
      <c r="F44" s="189">
        <v>4975</v>
      </c>
      <c r="G44" s="189">
        <v>4433</v>
      </c>
      <c r="H44" s="189">
        <v>4047</v>
      </c>
      <c r="I44" s="189">
        <v>3385</v>
      </c>
      <c r="J44" s="189">
        <v>5597</v>
      </c>
      <c r="K44" s="189">
        <v>6890</v>
      </c>
      <c r="L44" s="189">
        <v>6229</v>
      </c>
      <c r="M44" s="218">
        <v>6418</v>
      </c>
    </row>
    <row r="45" spans="1:13" ht="12.75" customHeight="1" x14ac:dyDescent="0.2">
      <c r="A45" s="107" t="s">
        <v>104</v>
      </c>
      <c r="B45" s="189">
        <v>6555</v>
      </c>
      <c r="C45" s="189">
        <v>6528</v>
      </c>
      <c r="D45" s="189">
        <v>6731</v>
      </c>
      <c r="E45" s="189">
        <v>6484</v>
      </c>
      <c r="F45" s="189">
        <v>6811</v>
      </c>
      <c r="G45" s="189">
        <v>6365</v>
      </c>
      <c r="H45" s="189">
        <v>6781</v>
      </c>
      <c r="I45" s="189">
        <v>7494</v>
      </c>
      <c r="J45" s="189">
        <v>7629</v>
      </c>
      <c r="K45" s="189">
        <v>6283</v>
      </c>
      <c r="L45" s="189">
        <v>6800</v>
      </c>
      <c r="M45" s="218">
        <v>6312</v>
      </c>
    </row>
    <row r="46" spans="1:13" x14ac:dyDescent="0.2">
      <c r="A46" s="107" t="s">
        <v>105</v>
      </c>
      <c r="B46" s="189">
        <v>7416</v>
      </c>
      <c r="C46" s="189">
        <v>7141</v>
      </c>
      <c r="D46" s="189">
        <v>6845</v>
      </c>
      <c r="E46" s="189">
        <v>6806</v>
      </c>
      <c r="F46" s="189">
        <v>7048</v>
      </c>
      <c r="G46" s="189">
        <v>7042</v>
      </c>
      <c r="H46" s="189">
        <v>7487</v>
      </c>
      <c r="I46" s="189">
        <v>7977</v>
      </c>
      <c r="J46" s="189">
        <v>8792</v>
      </c>
      <c r="K46" s="189">
        <v>9144</v>
      </c>
      <c r="L46" s="189">
        <v>8741</v>
      </c>
      <c r="M46" s="218">
        <v>9033</v>
      </c>
    </row>
    <row r="47" spans="1:13" x14ac:dyDescent="0.2">
      <c r="A47" s="107" t="s">
        <v>106</v>
      </c>
      <c r="B47" s="189">
        <v>3887</v>
      </c>
      <c r="C47" s="189">
        <v>3488</v>
      </c>
      <c r="D47" s="189">
        <v>3493</v>
      </c>
      <c r="E47" s="189">
        <v>4064</v>
      </c>
      <c r="F47" s="189">
        <v>4292</v>
      </c>
      <c r="G47" s="189">
        <v>4318</v>
      </c>
      <c r="H47" s="189">
        <v>4948</v>
      </c>
      <c r="I47" s="189">
        <v>4706</v>
      </c>
      <c r="J47" s="189">
        <v>4610</v>
      </c>
      <c r="K47" s="189">
        <v>5993</v>
      </c>
      <c r="L47" s="189">
        <v>5339</v>
      </c>
      <c r="M47" s="218">
        <v>4726</v>
      </c>
    </row>
    <row r="48" spans="1:13" x14ac:dyDescent="0.2">
      <c r="A48" s="107" t="s">
        <v>107</v>
      </c>
      <c r="B48" s="189">
        <v>577</v>
      </c>
      <c r="C48" s="189">
        <v>735</v>
      </c>
      <c r="D48" s="189">
        <v>855</v>
      </c>
      <c r="E48" s="189">
        <v>918</v>
      </c>
      <c r="F48" s="189">
        <v>1020</v>
      </c>
      <c r="G48" s="189">
        <v>1019</v>
      </c>
      <c r="H48" s="189">
        <v>1035</v>
      </c>
      <c r="I48" s="189">
        <v>1106</v>
      </c>
      <c r="J48" s="189">
        <v>953</v>
      </c>
      <c r="K48" s="189">
        <v>1100</v>
      </c>
      <c r="L48" s="189">
        <v>1099</v>
      </c>
      <c r="M48" s="218">
        <v>1073</v>
      </c>
    </row>
    <row r="49" spans="1:13" ht="12.75" customHeight="1" x14ac:dyDescent="0.2">
      <c r="A49" s="107" t="s">
        <v>108</v>
      </c>
      <c r="B49" s="189">
        <v>3070</v>
      </c>
      <c r="C49" s="189">
        <v>3345</v>
      </c>
      <c r="D49" s="189">
        <v>3021</v>
      </c>
      <c r="E49" s="189">
        <v>4007</v>
      </c>
      <c r="F49" s="189">
        <v>4783</v>
      </c>
      <c r="G49" s="189">
        <v>4702</v>
      </c>
      <c r="H49" s="189">
        <v>4786</v>
      </c>
      <c r="I49" s="189">
        <v>5125</v>
      </c>
      <c r="J49" s="189">
        <v>5433</v>
      </c>
      <c r="K49" s="189">
        <v>6314</v>
      </c>
      <c r="L49" s="189">
        <v>6836</v>
      </c>
      <c r="M49" s="218">
        <v>5707</v>
      </c>
    </row>
    <row r="50" spans="1:13" x14ac:dyDescent="0.2">
      <c r="A50" s="107" t="s">
        <v>109</v>
      </c>
      <c r="B50" s="189">
        <v>5895</v>
      </c>
      <c r="C50" s="189">
        <v>7310</v>
      </c>
      <c r="D50" s="189">
        <v>7226</v>
      </c>
      <c r="E50" s="190">
        <v>6959</v>
      </c>
      <c r="F50" s="190">
        <v>8811</v>
      </c>
      <c r="G50" s="190">
        <v>7661</v>
      </c>
      <c r="H50" s="190">
        <v>8488</v>
      </c>
      <c r="I50" s="190">
        <v>8972</v>
      </c>
      <c r="J50" s="190">
        <v>9153</v>
      </c>
      <c r="K50" s="189">
        <v>10158</v>
      </c>
      <c r="L50" s="189">
        <v>10023</v>
      </c>
      <c r="M50" s="218">
        <v>7728</v>
      </c>
    </row>
    <row r="51" spans="1:13" x14ac:dyDescent="0.2">
      <c r="A51" s="107" t="s">
        <v>110</v>
      </c>
      <c r="B51" s="189">
        <v>4561</v>
      </c>
      <c r="C51" s="189">
        <v>4614</v>
      </c>
      <c r="D51" s="189">
        <v>5083</v>
      </c>
      <c r="E51" s="189">
        <v>5176</v>
      </c>
      <c r="F51" s="190">
        <v>5449</v>
      </c>
      <c r="G51" s="190">
        <v>5376</v>
      </c>
      <c r="H51" s="190">
        <v>5419</v>
      </c>
      <c r="I51" s="190">
        <v>5599</v>
      </c>
      <c r="J51" s="190">
        <v>5910</v>
      </c>
      <c r="K51" s="189">
        <v>5746</v>
      </c>
      <c r="L51" s="189">
        <v>6183</v>
      </c>
      <c r="M51" s="218">
        <v>6165</v>
      </c>
    </row>
    <row r="52" spans="1:13" x14ac:dyDescent="0.2">
      <c r="A52" s="107" t="s">
        <v>111</v>
      </c>
      <c r="B52" s="189">
        <v>5154</v>
      </c>
      <c r="C52" s="189">
        <v>3906</v>
      </c>
      <c r="D52" s="189">
        <v>5047</v>
      </c>
      <c r="E52" s="190">
        <v>4826</v>
      </c>
      <c r="F52" s="190">
        <v>4604</v>
      </c>
      <c r="G52" s="190">
        <v>4285</v>
      </c>
      <c r="H52" s="190">
        <v>3664</v>
      </c>
      <c r="I52" s="190">
        <v>4013</v>
      </c>
      <c r="J52" s="190">
        <v>4208</v>
      </c>
      <c r="K52" s="189">
        <v>4370</v>
      </c>
      <c r="L52" s="189">
        <v>4621</v>
      </c>
      <c r="M52" s="218">
        <v>4798</v>
      </c>
    </row>
    <row r="53" spans="1:13" x14ac:dyDescent="0.2">
      <c r="A53" s="107" t="s">
        <v>112</v>
      </c>
      <c r="B53" s="189">
        <v>3353</v>
      </c>
      <c r="C53" s="189">
        <v>3182</v>
      </c>
      <c r="D53" s="189">
        <v>3281</v>
      </c>
      <c r="E53" s="189">
        <v>3496</v>
      </c>
      <c r="F53" s="189">
        <v>3470</v>
      </c>
      <c r="G53" s="189">
        <v>3622</v>
      </c>
      <c r="H53" s="189">
        <v>3721</v>
      </c>
      <c r="I53" s="189">
        <v>3700</v>
      </c>
      <c r="J53" s="189">
        <v>3576</v>
      </c>
      <c r="K53" s="189">
        <v>3632</v>
      </c>
      <c r="L53" s="189">
        <v>3950</v>
      </c>
      <c r="M53" s="218">
        <v>3905</v>
      </c>
    </row>
    <row r="54" spans="1:13" x14ac:dyDescent="0.2">
      <c r="A54" s="107" t="s">
        <v>113</v>
      </c>
      <c r="B54" s="189">
        <v>8296</v>
      </c>
      <c r="C54" s="189">
        <v>7509</v>
      </c>
      <c r="D54" s="189">
        <v>7976</v>
      </c>
      <c r="E54" s="190">
        <v>7952</v>
      </c>
      <c r="F54" s="190">
        <v>9227</v>
      </c>
      <c r="G54" s="190">
        <v>9009</v>
      </c>
      <c r="H54" s="190">
        <v>8346</v>
      </c>
      <c r="I54" s="190">
        <v>7015</v>
      </c>
      <c r="J54" s="190">
        <v>6388</v>
      </c>
      <c r="K54" s="189">
        <v>6297</v>
      </c>
      <c r="L54" s="189">
        <v>7227</v>
      </c>
      <c r="M54" s="218">
        <v>7064</v>
      </c>
    </row>
    <row r="55" spans="1:13" x14ac:dyDescent="0.2">
      <c r="A55" s="107" t="s">
        <v>114</v>
      </c>
      <c r="B55" s="189">
        <v>5121</v>
      </c>
      <c r="C55" s="189">
        <v>4687</v>
      </c>
      <c r="D55" s="189">
        <v>4580</v>
      </c>
      <c r="E55" s="189">
        <v>4752</v>
      </c>
      <c r="F55" s="189">
        <v>6085</v>
      </c>
      <c r="G55" s="189">
        <v>6096</v>
      </c>
      <c r="H55" s="189">
        <v>6013</v>
      </c>
      <c r="I55" s="189">
        <v>6611</v>
      </c>
      <c r="J55" s="189">
        <v>6299</v>
      </c>
      <c r="K55" s="189">
        <v>5888</v>
      </c>
      <c r="L55" s="189">
        <v>5519</v>
      </c>
      <c r="M55" s="218">
        <v>4668</v>
      </c>
    </row>
    <row r="56" spans="1:13" x14ac:dyDescent="0.2">
      <c r="A56" s="107" t="s">
        <v>115</v>
      </c>
      <c r="B56" s="189">
        <v>4177</v>
      </c>
      <c r="C56" s="189">
        <v>4237</v>
      </c>
      <c r="D56" s="189">
        <v>4710</v>
      </c>
      <c r="E56" s="190">
        <v>5004</v>
      </c>
      <c r="F56" s="190">
        <v>5839</v>
      </c>
      <c r="G56" s="190">
        <v>5869</v>
      </c>
      <c r="H56" s="190">
        <v>6181</v>
      </c>
      <c r="I56" s="190">
        <v>6306</v>
      </c>
      <c r="J56" s="190">
        <v>6139</v>
      </c>
      <c r="K56" s="189">
        <v>5722</v>
      </c>
      <c r="L56" s="189">
        <v>5856</v>
      </c>
      <c r="M56" s="218">
        <v>5400</v>
      </c>
    </row>
    <row r="57" spans="1:13" x14ac:dyDescent="0.2">
      <c r="A57" s="107" t="s">
        <v>116</v>
      </c>
      <c r="B57" s="189">
        <v>8186</v>
      </c>
      <c r="C57" s="189">
        <v>9775</v>
      </c>
      <c r="D57" s="189">
        <v>10020</v>
      </c>
      <c r="E57" s="189">
        <v>11710</v>
      </c>
      <c r="F57" s="190">
        <v>12096</v>
      </c>
      <c r="G57" s="190">
        <v>11816</v>
      </c>
      <c r="H57" s="190">
        <v>11017</v>
      </c>
      <c r="I57" s="190">
        <v>9738</v>
      </c>
      <c r="J57" s="190">
        <v>14662</v>
      </c>
      <c r="K57" s="189">
        <v>25429</v>
      </c>
      <c r="L57" s="189">
        <v>21413</v>
      </c>
      <c r="M57" s="218">
        <v>17603</v>
      </c>
    </row>
    <row r="58" spans="1:13" x14ac:dyDescent="0.2">
      <c r="A58" s="107" t="s">
        <v>117</v>
      </c>
      <c r="B58" s="189">
        <v>3482</v>
      </c>
      <c r="C58" s="189">
        <v>3690</v>
      </c>
      <c r="D58" s="189">
        <v>3888</v>
      </c>
      <c r="E58" s="189">
        <v>4562</v>
      </c>
      <c r="F58" s="189">
        <v>4401</v>
      </c>
      <c r="G58" s="189">
        <v>4791</v>
      </c>
      <c r="H58" s="189">
        <v>5438</v>
      </c>
      <c r="I58" s="189">
        <v>5656</v>
      </c>
      <c r="J58" s="189">
        <v>5976</v>
      </c>
      <c r="K58" s="189">
        <v>7949</v>
      </c>
      <c r="L58" s="189">
        <v>8580</v>
      </c>
      <c r="M58" s="218">
        <v>6997</v>
      </c>
    </row>
    <row r="59" spans="1:13" x14ac:dyDescent="0.2">
      <c r="A59" s="107" t="s">
        <v>118</v>
      </c>
      <c r="B59" s="189">
        <v>3692</v>
      </c>
      <c r="C59" s="189">
        <v>3178</v>
      </c>
      <c r="D59" s="189">
        <v>3262</v>
      </c>
      <c r="E59" s="189">
        <v>2900</v>
      </c>
      <c r="F59" s="189">
        <v>3275</v>
      </c>
      <c r="G59" s="189">
        <v>3379</v>
      </c>
      <c r="H59" s="189">
        <v>3516</v>
      </c>
      <c r="I59" s="189">
        <v>3233</v>
      </c>
      <c r="J59" s="189">
        <v>2905</v>
      </c>
      <c r="K59" s="189">
        <v>2653</v>
      </c>
      <c r="L59" s="189">
        <v>2791</v>
      </c>
      <c r="M59" s="218">
        <v>2815</v>
      </c>
    </row>
    <row r="60" spans="1:13" x14ac:dyDescent="0.2">
      <c r="A60" s="107" t="s">
        <v>119</v>
      </c>
      <c r="B60" s="189">
        <v>8468</v>
      </c>
      <c r="C60" s="189">
        <v>6726</v>
      </c>
      <c r="D60" s="189">
        <v>7267</v>
      </c>
      <c r="E60" s="189">
        <v>7955</v>
      </c>
      <c r="F60" s="189">
        <v>9569</v>
      </c>
      <c r="G60" s="189">
        <v>9932</v>
      </c>
      <c r="H60" s="189">
        <v>8582</v>
      </c>
      <c r="I60" s="189">
        <v>7386</v>
      </c>
      <c r="J60" s="189">
        <v>7365</v>
      </c>
      <c r="K60" s="189">
        <v>7401</v>
      </c>
      <c r="L60" s="189">
        <v>7309</v>
      </c>
      <c r="M60" s="218">
        <v>6486</v>
      </c>
    </row>
    <row r="61" spans="1:13" x14ac:dyDescent="0.2">
      <c r="A61" s="107" t="s">
        <v>120</v>
      </c>
      <c r="B61" s="189">
        <v>1201</v>
      </c>
      <c r="C61" s="189">
        <v>1261</v>
      </c>
      <c r="D61" s="189">
        <v>1384</v>
      </c>
      <c r="E61" s="189">
        <v>1384</v>
      </c>
      <c r="F61" s="189">
        <v>1566</v>
      </c>
      <c r="G61" s="189">
        <v>1597</v>
      </c>
      <c r="H61" s="189">
        <v>1912</v>
      </c>
      <c r="I61" s="189">
        <v>1936</v>
      </c>
      <c r="J61" s="189">
        <v>1757</v>
      </c>
      <c r="K61" s="189">
        <v>1578</v>
      </c>
      <c r="L61" s="189">
        <v>1695</v>
      </c>
      <c r="M61" s="218">
        <v>1632</v>
      </c>
    </row>
    <row r="62" spans="1:13" x14ac:dyDescent="0.2">
      <c r="A62" s="49" t="s">
        <v>121</v>
      </c>
      <c r="B62" s="190">
        <v>4571</v>
      </c>
      <c r="C62" s="190">
        <v>5276</v>
      </c>
      <c r="D62" s="190">
        <v>5632</v>
      </c>
      <c r="E62" s="190">
        <v>5600</v>
      </c>
      <c r="F62" s="190">
        <v>6186</v>
      </c>
      <c r="G62" s="190">
        <v>6412</v>
      </c>
      <c r="H62" s="190">
        <v>6791</v>
      </c>
      <c r="I62" s="190">
        <v>6165</v>
      </c>
      <c r="J62" s="190">
        <v>8742</v>
      </c>
      <c r="K62" s="190">
        <v>13552</v>
      </c>
      <c r="L62" s="190">
        <v>11841</v>
      </c>
      <c r="M62" s="218">
        <v>11279</v>
      </c>
    </row>
    <row r="63" spans="1:13" x14ac:dyDescent="0.2">
      <c r="A63" s="49" t="s">
        <v>122</v>
      </c>
      <c r="B63" s="190">
        <v>4958</v>
      </c>
      <c r="C63" s="190">
        <v>4845</v>
      </c>
      <c r="D63" s="190">
        <v>5451</v>
      </c>
      <c r="E63" s="190">
        <v>5842</v>
      </c>
      <c r="F63" s="190">
        <v>5922</v>
      </c>
      <c r="G63" s="190">
        <v>6730</v>
      </c>
      <c r="H63" s="190">
        <v>6491</v>
      </c>
      <c r="I63" s="190">
        <v>7625</v>
      </c>
      <c r="J63" s="190">
        <v>8272</v>
      </c>
      <c r="K63" s="190">
        <v>9802</v>
      </c>
      <c r="L63" s="190">
        <v>9464</v>
      </c>
      <c r="M63" s="218">
        <v>8616</v>
      </c>
    </row>
    <row r="64" spans="1:13" x14ac:dyDescent="0.2">
      <c r="A64" s="49" t="s">
        <v>123</v>
      </c>
      <c r="B64" s="190">
        <v>7676</v>
      </c>
      <c r="C64" s="190">
        <v>8133</v>
      </c>
      <c r="D64" s="190">
        <v>8521</v>
      </c>
      <c r="E64" s="190">
        <v>8694</v>
      </c>
      <c r="F64" s="190">
        <v>9528</v>
      </c>
      <c r="G64" s="190">
        <v>10254</v>
      </c>
      <c r="H64" s="190">
        <v>10326</v>
      </c>
      <c r="I64" s="190">
        <v>10557</v>
      </c>
      <c r="J64" s="190">
        <v>10562</v>
      </c>
      <c r="K64" s="190">
        <v>9383</v>
      </c>
      <c r="L64" s="190">
        <v>9313</v>
      </c>
      <c r="M64" s="218">
        <v>8959</v>
      </c>
    </row>
    <row r="65" spans="1:13" x14ac:dyDescent="0.2">
      <c r="A65" s="51" t="s">
        <v>124</v>
      </c>
      <c r="B65" s="58">
        <v>6675</v>
      </c>
      <c r="C65" s="58">
        <v>6923</v>
      </c>
      <c r="D65" s="58">
        <v>7396</v>
      </c>
      <c r="E65" s="58">
        <v>6841</v>
      </c>
      <c r="F65" s="58">
        <v>7617</v>
      </c>
      <c r="G65" s="58">
        <v>7092</v>
      </c>
      <c r="H65" s="58">
        <v>7113</v>
      </c>
      <c r="I65" s="58">
        <v>7578</v>
      </c>
      <c r="J65" s="58">
        <v>8004</v>
      </c>
      <c r="K65" s="58">
        <v>9099</v>
      </c>
      <c r="L65" s="58">
        <v>9323</v>
      </c>
      <c r="M65" s="181">
        <v>9390</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85" zoomScaleNormal="85" workbookViewId="0"/>
  </sheetViews>
  <sheetFormatPr defaultRowHeight="12.75" x14ac:dyDescent="0.2"/>
  <sheetData>
    <row r="1" spans="1:1" ht="20.25" x14ac:dyDescent="0.3">
      <c r="A1" s="21" t="s">
        <v>125</v>
      </c>
    </row>
    <row r="3" spans="1:1" x14ac:dyDescent="0.2">
      <c r="A3" s="1" t="s">
        <v>239</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V59"/>
  <sheetViews>
    <sheetView zoomScale="85" zoomScaleNormal="85" workbookViewId="0"/>
  </sheetViews>
  <sheetFormatPr defaultRowHeight="12.75" x14ac:dyDescent="0.2"/>
  <cols>
    <col min="1" max="1" width="13.7109375" bestFit="1" customWidth="1"/>
    <col min="2" max="7" width="10.42578125" customWidth="1"/>
    <col min="18" max="18" width="9.85546875" customWidth="1"/>
    <col min="19" max="19" width="9.42578125" bestFit="1" customWidth="1"/>
  </cols>
  <sheetData>
    <row r="1" spans="1:256" s="21" customFormat="1" ht="20.25" x14ac:dyDescent="0.3">
      <c r="A1" s="21" t="s">
        <v>90</v>
      </c>
      <c r="H1" s="84" t="s">
        <v>42</v>
      </c>
      <c r="I1" s="85"/>
      <c r="J1" s="120" t="s">
        <v>240</v>
      </c>
      <c r="K1" s="85"/>
      <c r="L1" s="185"/>
      <c r="N1" s="188" t="s">
        <v>14</v>
      </c>
      <c r="O1" s="91"/>
      <c r="P1" s="92"/>
      <c r="Q1" s="91"/>
      <c r="R1" s="91"/>
      <c r="S1" s="185"/>
    </row>
    <row r="2" spans="1:256" ht="13.5" thickBot="1" x14ac:dyDescent="0.25">
      <c r="H2" s="87" t="s">
        <v>51</v>
      </c>
      <c r="I2" s="88"/>
      <c r="J2" s="186" t="s">
        <v>241</v>
      </c>
      <c r="K2" s="187"/>
      <c r="L2" s="90"/>
      <c r="N2" s="97" t="s">
        <v>126</v>
      </c>
      <c r="O2" s="139"/>
      <c r="P2" s="140"/>
      <c r="Q2" s="139"/>
      <c r="R2" s="139"/>
      <c r="S2" s="90"/>
    </row>
    <row r="3" spans="1:256" ht="13.5" thickBot="1" x14ac:dyDescent="0.25"/>
    <row r="4" spans="1:256" x14ac:dyDescent="0.2">
      <c r="A4" s="68" t="s">
        <v>71</v>
      </c>
      <c r="B4" s="69" t="s">
        <v>91</v>
      </c>
      <c r="C4" s="73"/>
      <c r="G4" s="15"/>
      <c r="H4" s="138"/>
      <c r="I4" s="121"/>
      <c r="J4" s="138"/>
      <c r="K4" s="138"/>
      <c r="L4" s="138"/>
      <c r="M4" s="138"/>
      <c r="N4" s="138"/>
      <c r="O4" s="138"/>
      <c r="P4" s="5"/>
      <c r="Q4" s="15"/>
      <c r="R4" s="24"/>
      <c r="S4" s="179"/>
      <c r="T4" s="6"/>
      <c r="U4" s="15"/>
    </row>
    <row r="5" spans="1:256" ht="13.5" thickBot="1" x14ac:dyDescent="0.25">
      <c r="A5" s="79"/>
      <c r="B5" s="80"/>
      <c r="C5" s="83"/>
      <c r="G5" s="15"/>
      <c r="H5" s="138"/>
      <c r="I5" s="121"/>
      <c r="J5" s="138"/>
      <c r="K5" s="138"/>
      <c r="L5" s="138"/>
      <c r="M5" s="138"/>
      <c r="N5" s="138"/>
      <c r="O5" s="138"/>
      <c r="P5" s="5"/>
      <c r="Q5" s="15"/>
      <c r="R5" s="24"/>
      <c r="S5" s="179"/>
      <c r="T5" s="6"/>
      <c r="U5" s="15"/>
    </row>
    <row r="6" spans="1:256" x14ac:dyDescent="0.2">
      <c r="G6" s="15"/>
      <c r="H6" s="138"/>
      <c r="I6" s="121"/>
      <c r="J6" s="138"/>
      <c r="K6" s="138"/>
      <c r="L6" s="138"/>
      <c r="M6" s="138"/>
      <c r="N6" s="138"/>
      <c r="O6" s="138"/>
      <c r="P6" s="5"/>
      <c r="Q6" s="15"/>
      <c r="R6" s="24"/>
      <c r="S6" s="179"/>
      <c r="T6" s="6"/>
      <c r="U6" s="15"/>
    </row>
    <row r="7" spans="1:256" x14ac:dyDescent="0.2">
      <c r="A7" s="1" t="s">
        <v>44</v>
      </c>
      <c r="G7" s="15"/>
      <c r="H7" s="15"/>
      <c r="I7" s="15"/>
      <c r="J7" s="15"/>
      <c r="K7" s="15"/>
      <c r="L7" s="15"/>
      <c r="M7" s="15"/>
      <c r="N7" s="15"/>
      <c r="O7" s="15"/>
      <c r="Q7" s="15"/>
      <c r="R7" s="24"/>
      <c r="S7" s="25"/>
      <c r="T7" s="6"/>
    </row>
    <row r="8" spans="1:256"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x14ac:dyDescent="0.2">
      <c r="A9" s="7" t="s">
        <v>164</v>
      </c>
    </row>
    <row r="10" spans="1:256" x14ac:dyDescent="0.2">
      <c r="A10" s="7"/>
    </row>
    <row r="11" spans="1:256" x14ac:dyDescent="0.2">
      <c r="A11" s="31" t="s">
        <v>45</v>
      </c>
      <c r="B11" s="32"/>
      <c r="C11" s="32"/>
      <c r="D11" s="32"/>
      <c r="E11" s="32"/>
      <c r="F11" s="32"/>
      <c r="G11" s="32"/>
      <c r="H11" s="32"/>
      <c r="I11" s="32"/>
    </row>
    <row r="12" spans="1:256" x14ac:dyDescent="0.2">
      <c r="A12" s="44"/>
      <c r="B12" s="37">
        <v>2004</v>
      </c>
      <c r="C12" s="37">
        <v>2005</v>
      </c>
      <c r="D12" s="37">
        <v>2006</v>
      </c>
      <c r="E12" s="37">
        <v>2007</v>
      </c>
      <c r="F12" s="37">
        <v>2008</v>
      </c>
      <c r="G12" s="37">
        <v>2009</v>
      </c>
      <c r="H12" s="37">
        <v>2010</v>
      </c>
      <c r="I12" s="37">
        <v>2011</v>
      </c>
    </row>
    <row r="13" spans="1:256" x14ac:dyDescent="0.2">
      <c r="A13" s="117" t="s">
        <v>10</v>
      </c>
      <c r="B13" s="33">
        <v>295</v>
      </c>
      <c r="C13" s="33">
        <v>335</v>
      </c>
      <c r="D13" s="33">
        <v>374</v>
      </c>
      <c r="E13" s="33">
        <v>291</v>
      </c>
      <c r="F13" s="33">
        <v>281</v>
      </c>
      <c r="G13" s="33">
        <v>235</v>
      </c>
      <c r="H13" s="33">
        <v>214</v>
      </c>
      <c r="I13" s="33">
        <v>236</v>
      </c>
    </row>
    <row r="14" spans="1:256" x14ac:dyDescent="0.2">
      <c r="A14" s="35" t="s">
        <v>11</v>
      </c>
      <c r="B14" s="34">
        <v>59</v>
      </c>
      <c r="C14" s="34">
        <v>90</v>
      </c>
      <c r="D14" s="34">
        <v>108</v>
      </c>
      <c r="E14" s="34">
        <v>76</v>
      </c>
      <c r="F14" s="34">
        <v>67</v>
      </c>
      <c r="G14" s="34">
        <v>36</v>
      </c>
      <c r="H14" s="34">
        <v>47</v>
      </c>
      <c r="I14" s="34">
        <v>34</v>
      </c>
      <c r="O14" s="15"/>
      <c r="P14" s="15"/>
      <c r="Q14" s="15"/>
      <c r="R14" s="15"/>
      <c r="S14" s="15"/>
      <c r="T14" s="15"/>
      <c r="U14" s="15"/>
    </row>
    <row r="15" spans="1:256" x14ac:dyDescent="0.2">
      <c r="A15" s="35" t="s">
        <v>12</v>
      </c>
      <c r="B15" s="34">
        <v>78</v>
      </c>
      <c r="C15" s="34">
        <v>70</v>
      </c>
      <c r="D15" s="34">
        <v>82</v>
      </c>
      <c r="E15" s="34">
        <v>76</v>
      </c>
      <c r="F15" s="34">
        <v>65</v>
      </c>
      <c r="G15" s="34">
        <v>67</v>
      </c>
      <c r="H15" s="34">
        <v>69</v>
      </c>
      <c r="I15" s="34">
        <v>64</v>
      </c>
      <c r="O15" s="15"/>
      <c r="P15" s="15"/>
      <c r="Q15" s="15"/>
      <c r="R15" s="15"/>
      <c r="S15" s="15"/>
      <c r="T15" s="15"/>
      <c r="U15" s="15"/>
    </row>
    <row r="16" spans="1:256" x14ac:dyDescent="0.2">
      <c r="A16" s="36" t="s">
        <v>13</v>
      </c>
      <c r="B16" s="44">
        <v>157</v>
      </c>
      <c r="C16" s="44">
        <v>175</v>
      </c>
      <c r="D16" s="44">
        <v>184</v>
      </c>
      <c r="E16" s="44">
        <v>139</v>
      </c>
      <c r="F16" s="44">
        <v>149</v>
      </c>
      <c r="G16" s="44">
        <v>133</v>
      </c>
      <c r="H16" s="44">
        <v>97</v>
      </c>
      <c r="I16" s="44">
        <v>138</v>
      </c>
      <c r="O16" s="15"/>
      <c r="P16" s="15"/>
      <c r="Q16" s="15"/>
      <c r="R16" s="15"/>
      <c r="S16" s="15"/>
      <c r="T16" s="15"/>
      <c r="U16" s="15"/>
    </row>
    <row r="17" spans="1:21" x14ac:dyDescent="0.2">
      <c r="O17" s="15"/>
      <c r="P17" s="138"/>
      <c r="Q17" s="138"/>
      <c r="R17" s="138"/>
      <c r="S17" s="138"/>
      <c r="T17" s="15"/>
      <c r="U17" s="15"/>
    </row>
    <row r="18" spans="1:21" x14ac:dyDescent="0.2">
      <c r="A18" s="46" t="s">
        <v>46</v>
      </c>
      <c r="B18" s="47"/>
      <c r="C18" s="47"/>
      <c r="D18" s="47"/>
      <c r="E18" s="47"/>
      <c r="F18" s="47"/>
      <c r="G18" s="47"/>
      <c r="H18" s="47"/>
      <c r="I18" s="47"/>
      <c r="O18" s="15"/>
      <c r="P18" s="138"/>
      <c r="Q18" s="138"/>
      <c r="R18" s="138"/>
      <c r="S18" s="138"/>
      <c r="T18" s="15"/>
      <c r="U18" s="15"/>
    </row>
    <row r="19" spans="1:21" x14ac:dyDescent="0.2">
      <c r="A19" s="50"/>
      <c r="B19" s="135">
        <v>2004</v>
      </c>
      <c r="C19" s="135">
        <v>2005</v>
      </c>
      <c r="D19" s="135">
        <v>2006</v>
      </c>
      <c r="E19" s="135">
        <v>2007</v>
      </c>
      <c r="F19" s="135">
        <v>2008</v>
      </c>
      <c r="G19" s="135">
        <v>2009</v>
      </c>
      <c r="H19" s="135">
        <v>2010</v>
      </c>
      <c r="I19" s="135">
        <v>2011</v>
      </c>
      <c r="O19" s="15"/>
      <c r="P19" s="15"/>
      <c r="Q19" s="15"/>
      <c r="R19" s="15"/>
      <c r="S19" s="15"/>
      <c r="T19" s="15"/>
      <c r="U19" s="15"/>
    </row>
    <row r="20" spans="1:21" x14ac:dyDescent="0.2">
      <c r="A20" s="46" t="s">
        <v>10</v>
      </c>
      <c r="B20" s="182">
        <v>1122</v>
      </c>
      <c r="C20" s="182">
        <v>1246</v>
      </c>
      <c r="D20" s="182">
        <v>1437</v>
      </c>
      <c r="E20" s="182">
        <v>1334</v>
      </c>
      <c r="F20" s="182">
        <v>1314</v>
      </c>
      <c r="G20" s="182">
        <v>1126</v>
      </c>
      <c r="H20" s="182">
        <v>996</v>
      </c>
      <c r="I20" s="180">
        <v>1098</v>
      </c>
      <c r="O20" s="15"/>
      <c r="P20" s="15"/>
      <c r="Q20" s="15"/>
      <c r="R20" s="15"/>
      <c r="S20" s="15"/>
      <c r="T20" s="15"/>
      <c r="U20" s="15"/>
    </row>
    <row r="21" spans="1:21" x14ac:dyDescent="0.2">
      <c r="A21" s="49" t="s">
        <v>11</v>
      </c>
      <c r="B21" s="180">
        <v>113</v>
      </c>
      <c r="C21" s="180">
        <v>175</v>
      </c>
      <c r="D21" s="180">
        <v>208</v>
      </c>
      <c r="E21" s="180">
        <v>175</v>
      </c>
      <c r="F21" s="180">
        <v>162</v>
      </c>
      <c r="G21" s="180">
        <v>95</v>
      </c>
      <c r="H21" s="180">
        <v>94</v>
      </c>
      <c r="I21" s="180">
        <v>78</v>
      </c>
      <c r="O21" s="15"/>
      <c r="P21" s="15"/>
      <c r="Q21" s="15"/>
      <c r="R21" s="15"/>
      <c r="S21" s="15"/>
      <c r="T21" s="15"/>
      <c r="U21" s="15"/>
    </row>
    <row r="22" spans="1:21" x14ac:dyDescent="0.2">
      <c r="A22" s="49" t="s">
        <v>12</v>
      </c>
      <c r="B22" s="180">
        <v>218</v>
      </c>
      <c r="C22" s="180">
        <v>193</v>
      </c>
      <c r="D22" s="180">
        <v>222</v>
      </c>
      <c r="E22" s="180">
        <v>199</v>
      </c>
      <c r="F22" s="180">
        <v>185</v>
      </c>
      <c r="G22" s="180">
        <v>167</v>
      </c>
      <c r="H22" s="180">
        <v>191</v>
      </c>
      <c r="I22" s="180">
        <v>181</v>
      </c>
      <c r="O22" s="15"/>
      <c r="P22" s="15"/>
      <c r="Q22" s="15"/>
      <c r="R22" s="15"/>
      <c r="S22" s="15"/>
      <c r="T22" s="15"/>
      <c r="U22" s="15"/>
    </row>
    <row r="23" spans="1:21" x14ac:dyDescent="0.2">
      <c r="A23" s="51" t="s">
        <v>13</v>
      </c>
      <c r="B23" s="181">
        <v>791</v>
      </c>
      <c r="C23" s="181">
        <v>878</v>
      </c>
      <c r="D23" s="181">
        <v>1008</v>
      </c>
      <c r="E23" s="181">
        <v>960</v>
      </c>
      <c r="F23" s="181">
        <v>966</v>
      </c>
      <c r="G23" s="181">
        <v>864</v>
      </c>
      <c r="H23" s="181">
        <v>710</v>
      </c>
      <c r="I23" s="181">
        <v>839</v>
      </c>
      <c r="O23" s="15"/>
      <c r="P23" s="15"/>
      <c r="Q23" s="15"/>
      <c r="R23" s="15"/>
      <c r="S23" s="15"/>
      <c r="T23" s="15"/>
      <c r="U23" s="15"/>
    </row>
    <row r="24" spans="1:21" x14ac:dyDescent="0.2">
      <c r="I24" s="210"/>
    </row>
    <row r="25" spans="1:21" x14ac:dyDescent="0.2">
      <c r="A25" s="31" t="s">
        <v>49</v>
      </c>
      <c r="B25" s="32"/>
      <c r="C25" s="32"/>
      <c r="D25" s="32"/>
      <c r="E25" s="32"/>
      <c r="F25" s="32"/>
      <c r="G25" s="32"/>
      <c r="H25" s="183"/>
      <c r="I25" s="183"/>
    </row>
    <row r="26" spans="1:21" x14ac:dyDescent="0.2">
      <c r="A26" s="44"/>
      <c r="B26" s="37">
        <v>2004</v>
      </c>
      <c r="C26" s="37">
        <v>2005</v>
      </c>
      <c r="D26" s="37">
        <v>2006</v>
      </c>
      <c r="E26" s="37">
        <v>2007</v>
      </c>
      <c r="F26" s="37">
        <v>2008</v>
      </c>
      <c r="G26" s="37">
        <v>2009</v>
      </c>
      <c r="H26" s="37">
        <v>2010</v>
      </c>
      <c r="I26" s="37">
        <v>2011</v>
      </c>
      <c r="M26" s="2"/>
    </row>
    <row r="27" spans="1:21" x14ac:dyDescent="0.2">
      <c r="A27" s="35" t="s">
        <v>10</v>
      </c>
      <c r="B27" s="131">
        <v>116</v>
      </c>
      <c r="C27" s="131">
        <v>134</v>
      </c>
      <c r="D27" s="131">
        <v>149</v>
      </c>
      <c r="E27" s="131">
        <v>125</v>
      </c>
      <c r="F27" s="131">
        <v>115</v>
      </c>
      <c r="G27" s="131">
        <v>105</v>
      </c>
      <c r="H27" s="131">
        <v>90</v>
      </c>
      <c r="I27" s="131">
        <v>97</v>
      </c>
    </row>
    <row r="28" spans="1:21" x14ac:dyDescent="0.2">
      <c r="A28" s="35" t="s">
        <v>11</v>
      </c>
      <c r="B28" s="131">
        <v>20</v>
      </c>
      <c r="C28" s="131">
        <v>36</v>
      </c>
      <c r="D28" s="131">
        <v>48</v>
      </c>
      <c r="E28" s="131">
        <v>35</v>
      </c>
      <c r="F28" s="131">
        <v>28</v>
      </c>
      <c r="G28" s="131">
        <v>19</v>
      </c>
      <c r="H28" s="131">
        <v>18</v>
      </c>
      <c r="I28" s="131">
        <v>16</v>
      </c>
    </row>
    <row r="29" spans="1:21" x14ac:dyDescent="0.2">
      <c r="A29" s="35" t="s">
        <v>12</v>
      </c>
      <c r="B29" s="131">
        <v>34</v>
      </c>
      <c r="C29" s="131">
        <v>30</v>
      </c>
      <c r="D29" s="131">
        <v>33</v>
      </c>
      <c r="E29" s="131">
        <v>31</v>
      </c>
      <c r="F29" s="131">
        <v>29</v>
      </c>
      <c r="G29" s="131">
        <v>30</v>
      </c>
      <c r="H29" s="131">
        <v>32</v>
      </c>
      <c r="I29" s="131">
        <v>29</v>
      </c>
    </row>
    <row r="30" spans="1:21" x14ac:dyDescent="0.2">
      <c r="A30" s="36" t="s">
        <v>13</v>
      </c>
      <c r="B30" s="184">
        <v>62</v>
      </c>
      <c r="C30" s="184">
        <v>67</v>
      </c>
      <c r="D30" s="184">
        <v>69</v>
      </c>
      <c r="E30" s="184">
        <v>59</v>
      </c>
      <c r="F30" s="184">
        <v>58</v>
      </c>
      <c r="G30" s="184">
        <v>56</v>
      </c>
      <c r="H30" s="184">
        <v>40</v>
      </c>
      <c r="I30" s="184">
        <v>52</v>
      </c>
    </row>
    <row r="31" spans="1:21" x14ac:dyDescent="0.2">
      <c r="I31" s="210"/>
    </row>
    <row r="32" spans="1:21" x14ac:dyDescent="0.2">
      <c r="A32" s="46" t="s">
        <v>48</v>
      </c>
      <c r="B32" s="47"/>
      <c r="C32" s="47"/>
      <c r="D32" s="47"/>
      <c r="E32" s="47"/>
      <c r="F32" s="47"/>
      <c r="G32" s="47"/>
      <c r="H32" s="47"/>
      <c r="I32" s="212"/>
    </row>
    <row r="33" spans="1:9" x14ac:dyDescent="0.2">
      <c r="A33" s="50"/>
      <c r="B33" s="135">
        <v>2004</v>
      </c>
      <c r="C33" s="135">
        <v>2005</v>
      </c>
      <c r="D33" s="135">
        <v>2006</v>
      </c>
      <c r="E33" s="135">
        <v>2007</v>
      </c>
      <c r="F33" s="135">
        <v>2008</v>
      </c>
      <c r="G33" s="135">
        <v>2009</v>
      </c>
      <c r="H33" s="135">
        <v>2010</v>
      </c>
      <c r="I33" s="135">
        <v>2011</v>
      </c>
    </row>
    <row r="34" spans="1:9" x14ac:dyDescent="0.2">
      <c r="A34" s="46" t="s">
        <v>10</v>
      </c>
      <c r="B34" s="182">
        <v>229</v>
      </c>
      <c r="C34" s="182">
        <v>259</v>
      </c>
      <c r="D34" s="182">
        <v>291</v>
      </c>
      <c r="E34" s="182">
        <v>278</v>
      </c>
      <c r="F34" s="182">
        <v>250</v>
      </c>
      <c r="G34" s="182">
        <v>228</v>
      </c>
      <c r="H34" s="182">
        <v>192</v>
      </c>
      <c r="I34" s="180">
        <v>210</v>
      </c>
    </row>
    <row r="35" spans="1:9" x14ac:dyDescent="0.2">
      <c r="A35" s="49" t="s">
        <v>11</v>
      </c>
      <c r="B35" s="180">
        <v>28</v>
      </c>
      <c r="C35" s="180">
        <v>50</v>
      </c>
      <c r="D35" s="180">
        <v>64</v>
      </c>
      <c r="E35" s="180">
        <v>54</v>
      </c>
      <c r="F35" s="180">
        <v>43</v>
      </c>
      <c r="G35" s="180">
        <v>31</v>
      </c>
      <c r="H35" s="180">
        <v>25</v>
      </c>
      <c r="I35" s="180">
        <v>24</v>
      </c>
    </row>
    <row r="36" spans="1:9" x14ac:dyDescent="0.2">
      <c r="A36" s="49" t="s">
        <v>12</v>
      </c>
      <c r="B36" s="180">
        <v>54</v>
      </c>
      <c r="C36" s="180">
        <v>52</v>
      </c>
      <c r="D36" s="180">
        <v>54</v>
      </c>
      <c r="E36" s="180">
        <v>51</v>
      </c>
      <c r="F36" s="180">
        <v>46</v>
      </c>
      <c r="G36" s="180">
        <v>46</v>
      </c>
      <c r="H36" s="180">
        <v>49</v>
      </c>
      <c r="I36" s="180">
        <v>47</v>
      </c>
    </row>
    <row r="37" spans="1:9" x14ac:dyDescent="0.2">
      <c r="A37" s="51" t="s">
        <v>13</v>
      </c>
      <c r="B37" s="181">
        <v>147</v>
      </c>
      <c r="C37" s="181">
        <v>157</v>
      </c>
      <c r="D37" s="181">
        <v>174</v>
      </c>
      <c r="E37" s="181">
        <v>173</v>
      </c>
      <c r="F37" s="181">
        <v>162</v>
      </c>
      <c r="G37" s="181">
        <v>152</v>
      </c>
      <c r="H37" s="181">
        <v>118</v>
      </c>
      <c r="I37" s="181">
        <v>139</v>
      </c>
    </row>
    <row r="39" spans="1:9" x14ac:dyDescent="0.2">
      <c r="A39" s="1"/>
    </row>
    <row r="41" spans="1:9" x14ac:dyDescent="0.2">
      <c r="A41" s="16"/>
      <c r="B41" s="1"/>
      <c r="C41" s="1"/>
      <c r="D41" s="1"/>
      <c r="E41" s="1"/>
      <c r="F41" s="1"/>
      <c r="G41" s="1"/>
      <c r="H41" s="1"/>
    </row>
    <row r="42" spans="1:9" x14ac:dyDescent="0.2">
      <c r="A42" s="1"/>
    </row>
    <row r="43" spans="1:9" x14ac:dyDescent="0.2">
      <c r="A43" s="1"/>
    </row>
    <row r="44" spans="1:9" x14ac:dyDescent="0.2">
      <c r="A44" s="1"/>
    </row>
    <row r="45" spans="1:9" x14ac:dyDescent="0.2">
      <c r="A45" s="1"/>
    </row>
    <row r="53" spans="1:19" x14ac:dyDescent="0.2">
      <c r="A53" s="1"/>
      <c r="B53" s="2"/>
      <c r="C53" s="2"/>
      <c r="D53" s="2"/>
      <c r="E53" s="2"/>
      <c r="F53" s="2"/>
      <c r="G53" s="2"/>
      <c r="H53" s="2"/>
      <c r="K53" s="5"/>
      <c r="L53" s="5"/>
      <c r="M53" s="5"/>
      <c r="N53" s="5"/>
      <c r="O53" s="5"/>
      <c r="P53" s="5"/>
      <c r="Q53" s="5"/>
      <c r="R53" s="5"/>
      <c r="S53" s="5"/>
    </row>
    <row r="54" spans="1:19" x14ac:dyDescent="0.2">
      <c r="A54" s="1"/>
      <c r="B54" s="1"/>
      <c r="C54" s="1"/>
      <c r="D54" s="1"/>
      <c r="E54" s="1"/>
      <c r="F54" s="1"/>
      <c r="G54" s="1"/>
      <c r="K54" s="5"/>
      <c r="L54" s="5"/>
      <c r="M54" s="5"/>
      <c r="N54" s="5"/>
      <c r="O54" s="5"/>
      <c r="P54" s="5"/>
      <c r="Q54" s="5"/>
      <c r="R54" s="5"/>
      <c r="S54" s="5"/>
    </row>
    <row r="55" spans="1:19" x14ac:dyDescent="0.2">
      <c r="A55" s="1"/>
      <c r="B55" s="4"/>
      <c r="C55" s="4"/>
      <c r="D55" s="4"/>
      <c r="E55" s="4"/>
      <c r="F55" s="4"/>
      <c r="G55" s="4"/>
      <c r="H55" s="26"/>
      <c r="K55" s="5"/>
      <c r="L55" s="5"/>
      <c r="M55" s="5"/>
      <c r="N55" s="5"/>
      <c r="O55" s="5"/>
      <c r="P55" s="5"/>
      <c r="Q55" s="5"/>
      <c r="R55" s="5"/>
      <c r="S55" s="5"/>
    </row>
    <row r="56" spans="1:19" x14ac:dyDescent="0.2">
      <c r="A56" s="1"/>
      <c r="B56" s="4"/>
      <c r="C56" s="4"/>
      <c r="D56" s="4"/>
      <c r="E56" s="4"/>
      <c r="F56" s="4"/>
      <c r="G56" s="4"/>
      <c r="K56" s="5"/>
      <c r="L56" s="5"/>
      <c r="M56" s="5"/>
      <c r="N56" s="5"/>
      <c r="O56" s="5"/>
      <c r="P56" s="5"/>
      <c r="Q56" s="5"/>
      <c r="R56" s="5"/>
      <c r="S56" s="5"/>
    </row>
    <row r="57" spans="1:19" x14ac:dyDescent="0.2">
      <c r="A57" s="1"/>
      <c r="B57" s="4"/>
      <c r="C57" s="4"/>
      <c r="D57" s="4"/>
      <c r="E57" s="4"/>
      <c r="F57" s="4"/>
      <c r="G57" s="4"/>
      <c r="H57" s="26"/>
      <c r="K57" s="5"/>
      <c r="L57" s="5"/>
      <c r="M57" s="5"/>
      <c r="N57" s="5"/>
      <c r="O57" s="5"/>
      <c r="P57" s="5"/>
      <c r="Q57" s="5"/>
      <c r="R57" s="5"/>
      <c r="S57" s="5"/>
    </row>
    <row r="58" spans="1:19" x14ac:dyDescent="0.2">
      <c r="A58" s="1"/>
      <c r="B58" s="4"/>
      <c r="C58" s="4"/>
      <c r="D58" s="4"/>
      <c r="E58" s="4"/>
      <c r="F58" s="4"/>
      <c r="G58" s="4"/>
      <c r="H58" s="26"/>
      <c r="K58" s="5"/>
      <c r="L58" s="5"/>
      <c r="M58" s="5"/>
      <c r="N58" s="5"/>
      <c r="O58" s="5"/>
      <c r="P58" s="5"/>
      <c r="Q58" s="5"/>
      <c r="R58" s="5"/>
      <c r="S58" s="5"/>
    </row>
    <row r="59" spans="1:19" x14ac:dyDescent="0.2">
      <c r="A59" s="1"/>
      <c r="B59" s="4"/>
      <c r="C59" s="4"/>
      <c r="D59" s="4"/>
      <c r="E59" s="4"/>
      <c r="F59" s="4"/>
      <c r="G59" s="4"/>
      <c r="H59" s="26"/>
    </row>
  </sheetData>
  <phoneticPr fontId="5" type="noConversion"/>
  <conditionalFormatting sqref="J2 S4:S7">
    <cfRule type="cellIs" dxfId="1" priority="1" stopIfTrue="1" operator="equal">
      <formula>":"</formula>
    </cfRule>
    <cfRule type="expression" dxfId="0" priority="2" stopIfTrue="1">
      <formula>K2&gt;30</formula>
    </cfRule>
  </conditionalFormatting>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6384" width="9.140625" style="48"/>
  </cols>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95"/>
  <sheetViews>
    <sheetView zoomScale="86" zoomScaleNormal="86" workbookViewId="0"/>
  </sheetViews>
  <sheetFormatPr defaultRowHeight="12.75" x14ac:dyDescent="0.2"/>
  <sheetData>
    <row r="1" spans="1:13" ht="20.25" x14ac:dyDescent="0.3">
      <c r="A1" s="21" t="s">
        <v>47</v>
      </c>
    </row>
    <row r="2" spans="1:13" ht="12.75" customHeight="1" x14ac:dyDescent="0.3">
      <c r="A2" s="21"/>
    </row>
    <row r="3" spans="1:13" x14ac:dyDescent="0.2">
      <c r="A3" s="1" t="s">
        <v>39</v>
      </c>
    </row>
    <row r="5" spans="1:13" x14ac:dyDescent="0.2">
      <c r="A5" s="1" t="s">
        <v>165</v>
      </c>
      <c r="M5" s="1"/>
    </row>
    <row r="35" spans="1:13" x14ac:dyDescent="0.2">
      <c r="A35" s="1" t="s">
        <v>166</v>
      </c>
      <c r="M35" s="1"/>
    </row>
    <row r="65" spans="1:13" x14ac:dyDescent="0.2">
      <c r="A65" s="1" t="s">
        <v>167</v>
      </c>
      <c r="M65" s="1"/>
    </row>
    <row r="95" spans="1:13" x14ac:dyDescent="0.2">
      <c r="A95" s="1" t="s">
        <v>168</v>
      </c>
      <c r="M95" s="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16"/>
  <sheetViews>
    <sheetView zoomScale="85" zoomScaleNormal="85" workbookViewId="0"/>
  </sheetViews>
  <sheetFormatPr defaultRowHeight="12.75" x14ac:dyDescent="0.2"/>
  <cols>
    <col min="1" max="1" width="20.5703125" customWidth="1"/>
    <col min="19" max="19" width="9.5703125" bestFit="1" customWidth="1"/>
  </cols>
  <sheetData>
    <row r="1" spans="1:23" ht="20.25" x14ac:dyDescent="0.3">
      <c r="A1" s="21" t="s">
        <v>250</v>
      </c>
      <c r="H1" s="84" t="s">
        <v>42</v>
      </c>
      <c r="I1" s="85"/>
      <c r="J1" s="120" t="s">
        <v>242</v>
      </c>
      <c r="K1" s="85"/>
      <c r="L1" s="85"/>
      <c r="M1" s="86"/>
      <c r="O1" s="188" t="s">
        <v>14</v>
      </c>
      <c r="P1" s="91"/>
      <c r="Q1" s="92"/>
      <c r="R1" s="91"/>
      <c r="S1" s="91"/>
      <c r="T1" s="91"/>
      <c r="U1" s="91"/>
      <c r="V1" s="91"/>
      <c r="W1" s="93"/>
    </row>
    <row r="2" spans="1:23" ht="13.5" thickBot="1" x14ac:dyDescent="0.25">
      <c r="H2" s="87" t="s">
        <v>50</v>
      </c>
      <c r="I2" s="89"/>
      <c r="J2" s="220" t="s">
        <v>248</v>
      </c>
      <c r="K2" s="89"/>
      <c r="L2" s="89"/>
      <c r="M2" s="90"/>
      <c r="O2" s="94" t="s">
        <v>43</v>
      </c>
      <c r="P2" s="95"/>
      <c r="Q2" s="35"/>
      <c r="R2" s="95"/>
      <c r="S2" s="95"/>
      <c r="T2" s="95"/>
      <c r="U2" s="95"/>
      <c r="V2" s="95"/>
      <c r="W2" s="96"/>
    </row>
    <row r="3" spans="1:23" ht="13.5" thickBot="1" x14ac:dyDescent="0.25">
      <c r="G3" s="15"/>
      <c r="H3" s="138"/>
      <c r="I3" s="121"/>
      <c r="J3" s="138"/>
      <c r="K3" s="138"/>
      <c r="L3" s="138"/>
      <c r="M3" s="138"/>
      <c r="N3" s="138"/>
      <c r="O3" s="221" t="s">
        <v>247</v>
      </c>
      <c r="P3" s="89"/>
      <c r="Q3" s="89"/>
      <c r="R3" s="89"/>
      <c r="S3" s="222"/>
      <c r="T3" s="89"/>
      <c r="U3" s="89"/>
      <c r="V3" s="89"/>
      <c r="W3" s="90"/>
    </row>
    <row r="4" spans="1:23" x14ac:dyDescent="0.2">
      <c r="A4" s="68" t="s">
        <v>71</v>
      </c>
      <c r="B4" s="69" t="s">
        <v>169</v>
      </c>
      <c r="C4" s="69"/>
      <c r="D4" s="69"/>
      <c r="E4" s="69"/>
      <c r="F4" s="69"/>
      <c r="G4" s="73"/>
      <c r="H4" s="138"/>
      <c r="I4" s="121"/>
      <c r="J4" s="138"/>
      <c r="K4" s="138"/>
      <c r="L4" s="138"/>
      <c r="M4" s="138"/>
      <c r="N4" s="138"/>
      <c r="O4" s="138"/>
      <c r="P4" s="15"/>
      <c r="Q4" s="15"/>
      <c r="R4" s="15"/>
      <c r="S4" s="30"/>
      <c r="T4" s="15"/>
      <c r="U4" s="15"/>
      <c r="V4" s="15"/>
    </row>
    <row r="5" spans="1:23" x14ac:dyDescent="0.2">
      <c r="A5" s="223"/>
      <c r="B5" s="50" t="s">
        <v>251</v>
      </c>
      <c r="C5" s="50"/>
      <c r="D5" s="50"/>
      <c r="E5" s="50"/>
      <c r="F5" s="50"/>
      <c r="G5" s="78"/>
      <c r="H5" s="138"/>
      <c r="I5" s="121"/>
      <c r="J5" s="138"/>
      <c r="K5" s="138"/>
      <c r="L5" s="138"/>
      <c r="M5" s="138"/>
      <c r="N5" s="138"/>
      <c r="O5" s="138"/>
      <c r="P5" s="15"/>
      <c r="Q5" s="15"/>
      <c r="R5" s="15"/>
      <c r="S5" s="30"/>
      <c r="T5" s="15"/>
      <c r="U5" s="15"/>
      <c r="V5" s="15"/>
    </row>
    <row r="6" spans="1:23" x14ac:dyDescent="0.2">
      <c r="A6" s="223"/>
      <c r="B6" s="50" t="s">
        <v>254</v>
      </c>
      <c r="C6" s="50"/>
      <c r="D6" s="50"/>
      <c r="E6" s="50"/>
      <c r="F6" s="50"/>
      <c r="G6" s="78"/>
      <c r="H6" s="138"/>
      <c r="I6" s="121"/>
      <c r="J6" s="138"/>
      <c r="K6" s="138"/>
      <c r="L6" s="138"/>
      <c r="M6" s="138"/>
      <c r="N6" s="138"/>
      <c r="O6" s="138"/>
      <c r="P6" s="15"/>
      <c r="Q6" s="15"/>
      <c r="R6" s="15"/>
      <c r="S6" s="30"/>
      <c r="T6" s="15"/>
      <c r="U6" s="15"/>
      <c r="V6" s="15"/>
    </row>
    <row r="7" spans="1:23" ht="13.5" thickBot="1" x14ac:dyDescent="0.25">
      <c r="A7" s="79"/>
      <c r="B7" s="80" t="s">
        <v>255</v>
      </c>
      <c r="C7" s="80"/>
      <c r="D7" s="80"/>
      <c r="E7" s="80"/>
      <c r="F7" s="80"/>
      <c r="G7" s="83"/>
      <c r="H7" s="138"/>
      <c r="I7" s="121"/>
      <c r="J7" s="138"/>
      <c r="K7" s="138"/>
      <c r="L7" s="138"/>
      <c r="M7" s="138"/>
      <c r="N7" s="138"/>
      <c r="O7" s="138"/>
      <c r="P7" s="15"/>
      <c r="Q7" s="15"/>
      <c r="R7" s="15"/>
      <c r="S7" s="30"/>
      <c r="T7" s="15"/>
      <c r="U7" s="15"/>
      <c r="V7" s="15"/>
    </row>
    <row r="8" spans="1:23" x14ac:dyDescent="0.2">
      <c r="G8" s="15"/>
      <c r="H8" s="138"/>
      <c r="I8" s="121"/>
      <c r="J8" s="138"/>
      <c r="K8" s="138"/>
      <c r="L8" s="138"/>
      <c r="M8" s="138"/>
      <c r="N8" s="138"/>
      <c r="O8" s="138"/>
      <c r="P8" s="15"/>
      <c r="Q8" s="15"/>
      <c r="R8" s="15"/>
      <c r="S8" s="30"/>
      <c r="T8" s="15"/>
      <c r="U8" s="15"/>
      <c r="V8" s="15"/>
    </row>
    <row r="9" spans="1:23" x14ac:dyDescent="0.2">
      <c r="A9" s="1" t="s">
        <v>249</v>
      </c>
      <c r="G9" s="15"/>
      <c r="H9" s="15"/>
      <c r="I9" s="15"/>
      <c r="J9" s="15"/>
      <c r="K9" s="15"/>
      <c r="L9" s="15"/>
      <c r="M9" s="15"/>
      <c r="N9" s="15"/>
      <c r="O9" s="15"/>
      <c r="P9" s="15"/>
      <c r="Q9" s="144"/>
      <c r="R9" s="15"/>
      <c r="S9" s="15"/>
      <c r="T9" s="15"/>
      <c r="U9" s="15"/>
      <c r="V9" s="15"/>
    </row>
    <row r="11" spans="1:23" x14ac:dyDescent="0.2">
      <c r="A11" s="31" t="s">
        <v>220</v>
      </c>
      <c r="B11" s="32"/>
      <c r="C11" s="32"/>
      <c r="D11" s="32"/>
      <c r="E11" s="32"/>
      <c r="F11" s="32"/>
      <c r="G11" s="32"/>
      <c r="H11" s="32"/>
      <c r="I11" s="32"/>
      <c r="J11" s="32"/>
      <c r="K11" s="32"/>
      <c r="L11" s="32"/>
    </row>
    <row r="12" spans="1:23" x14ac:dyDescent="0.2">
      <c r="A12" s="35"/>
      <c r="B12" s="35"/>
      <c r="C12" s="34"/>
      <c r="D12" s="34"/>
      <c r="E12" s="34"/>
      <c r="F12" s="34"/>
      <c r="G12" s="34"/>
      <c r="H12" s="34"/>
      <c r="I12" s="34"/>
      <c r="J12" s="34"/>
      <c r="K12" s="34"/>
      <c r="L12" s="34"/>
    </row>
    <row r="13" spans="1:23" x14ac:dyDescent="0.2">
      <c r="A13" s="44"/>
      <c r="B13" s="37">
        <v>2002</v>
      </c>
      <c r="C13" s="37">
        <v>2003</v>
      </c>
      <c r="D13" s="37">
        <v>2004</v>
      </c>
      <c r="E13" s="37">
        <v>2005</v>
      </c>
      <c r="F13" s="37">
        <v>2006</v>
      </c>
      <c r="G13" s="37">
        <v>2007</v>
      </c>
      <c r="H13" s="37">
        <v>2008</v>
      </c>
      <c r="I13" s="37">
        <v>2009</v>
      </c>
      <c r="J13" s="37">
        <v>2010</v>
      </c>
      <c r="K13" s="37">
        <v>2011</v>
      </c>
      <c r="L13" s="37">
        <v>2012</v>
      </c>
      <c r="M13" s="5"/>
    </row>
    <row r="14" spans="1:23" x14ac:dyDescent="0.2">
      <c r="A14" s="35" t="s">
        <v>4</v>
      </c>
      <c r="B14" s="95">
        <v>163.9</v>
      </c>
      <c r="C14" s="95">
        <v>162.1</v>
      </c>
      <c r="D14" s="95">
        <v>161</v>
      </c>
      <c r="E14" s="95">
        <v>171.1</v>
      </c>
      <c r="F14" s="95">
        <v>179</v>
      </c>
      <c r="G14" s="95">
        <v>184.2</v>
      </c>
      <c r="H14" s="95">
        <v>184.6</v>
      </c>
      <c r="I14" s="95">
        <v>197</v>
      </c>
      <c r="J14" s="34">
        <v>193.1</v>
      </c>
      <c r="K14" s="34">
        <v>194.3</v>
      </c>
      <c r="L14" s="33">
        <v>195.6</v>
      </c>
      <c r="M14" s="5"/>
    </row>
    <row r="15" spans="1:23" x14ac:dyDescent="0.2">
      <c r="A15" s="35" t="s">
        <v>1</v>
      </c>
      <c r="B15" s="95">
        <v>251.9</v>
      </c>
      <c r="C15" s="95">
        <v>263.60000000000002</v>
      </c>
      <c r="D15" s="95">
        <v>268.60000000000002</v>
      </c>
      <c r="E15" s="95">
        <v>253.9</v>
      </c>
      <c r="F15" s="95">
        <v>254.4</v>
      </c>
      <c r="G15" s="95">
        <v>260.3</v>
      </c>
      <c r="H15" s="95">
        <v>250.6</v>
      </c>
      <c r="I15" s="95">
        <v>229.5</v>
      </c>
      <c r="J15" s="34">
        <v>236</v>
      </c>
      <c r="K15" s="34">
        <v>234.6</v>
      </c>
      <c r="L15" s="33">
        <v>247.9</v>
      </c>
      <c r="M15" s="5"/>
    </row>
    <row r="16" spans="1:23" x14ac:dyDescent="0.2">
      <c r="A16" s="36" t="s">
        <v>2</v>
      </c>
      <c r="B16" s="200">
        <f>B14-B15</f>
        <v>-88</v>
      </c>
      <c r="C16" s="200">
        <f t="shared" ref="C16:L16" si="0">C14-C15</f>
        <v>-101.50000000000003</v>
      </c>
      <c r="D16" s="200">
        <f t="shared" si="0"/>
        <v>-107.60000000000002</v>
      </c>
      <c r="E16" s="200">
        <f t="shared" si="0"/>
        <v>-82.800000000000011</v>
      </c>
      <c r="F16" s="200">
        <f t="shared" si="0"/>
        <v>-75.400000000000006</v>
      </c>
      <c r="G16" s="200">
        <f t="shared" si="0"/>
        <v>-76.100000000000023</v>
      </c>
      <c r="H16" s="200">
        <f t="shared" si="0"/>
        <v>-66</v>
      </c>
      <c r="I16" s="200">
        <f t="shared" si="0"/>
        <v>-32.5</v>
      </c>
      <c r="J16" s="200">
        <f t="shared" si="0"/>
        <v>-42.900000000000006</v>
      </c>
      <c r="K16" s="200">
        <f t="shared" si="0"/>
        <v>-40.299999999999983</v>
      </c>
      <c r="L16" s="200">
        <f t="shared" si="0"/>
        <v>-52.300000000000011</v>
      </c>
      <c r="M16" s="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24"/>
  <sheetViews>
    <sheetView zoomScale="85" zoomScaleNormal="85" workbookViewId="0"/>
  </sheetViews>
  <sheetFormatPr defaultRowHeight="12.75" x14ac:dyDescent="0.2"/>
  <sheetData>
    <row r="1" spans="1:1" ht="20.25" x14ac:dyDescent="0.3">
      <c r="A1" s="21" t="s">
        <v>253</v>
      </c>
    </row>
    <row r="2" spans="1:1" ht="12.75" customHeight="1" x14ac:dyDescent="0.3">
      <c r="A2" s="21"/>
    </row>
    <row r="3" spans="1:1" x14ac:dyDescent="0.2">
      <c r="A3" s="1" t="s">
        <v>252</v>
      </c>
    </row>
    <row r="4" spans="1:1" x14ac:dyDescent="0.2">
      <c r="A4" s="1"/>
    </row>
    <row r="5" spans="1:1" x14ac:dyDescent="0.2">
      <c r="A5" s="1" t="s">
        <v>194</v>
      </c>
    </row>
    <row r="35" spans="1:1" x14ac:dyDescent="0.2">
      <c r="A35" s="1"/>
    </row>
    <row r="65" spans="1:1" x14ac:dyDescent="0.2">
      <c r="A65" s="1"/>
    </row>
    <row r="95" spans="1:1" x14ac:dyDescent="0.2">
      <c r="A95" s="1"/>
    </row>
    <row r="124" spans="1:1" x14ac:dyDescent="0.2">
      <c r="A124" s="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66"/>
  <sheetViews>
    <sheetView zoomScale="85" zoomScaleNormal="85" workbookViewId="0"/>
  </sheetViews>
  <sheetFormatPr defaultRowHeight="12.75" x14ac:dyDescent="0.2"/>
  <cols>
    <col min="1" max="1" width="20.5703125" customWidth="1"/>
  </cols>
  <sheetData>
    <row r="1" spans="1:45" ht="20.25" x14ac:dyDescent="0.3">
      <c r="A1" s="21" t="s">
        <v>70</v>
      </c>
      <c r="H1" s="84" t="s">
        <v>42</v>
      </c>
      <c r="I1" s="85"/>
      <c r="J1" s="120" t="s">
        <v>260</v>
      </c>
      <c r="K1" s="85"/>
      <c r="L1" s="86"/>
      <c r="N1" s="84" t="s">
        <v>14</v>
      </c>
      <c r="O1" s="91"/>
      <c r="P1" s="92"/>
      <c r="Q1" s="91"/>
      <c r="R1" s="91"/>
      <c r="S1" s="91"/>
      <c r="T1" s="91"/>
      <c r="U1" s="91"/>
      <c r="V1" s="93"/>
    </row>
    <row r="2" spans="1:45" ht="13.5" thickBot="1" x14ac:dyDescent="0.25">
      <c r="H2" s="87" t="s">
        <v>50</v>
      </c>
      <c r="I2" s="88"/>
      <c r="J2" s="142" t="s">
        <v>261</v>
      </c>
      <c r="K2" s="89"/>
      <c r="L2" s="90"/>
      <c r="N2" s="94" t="s">
        <v>78</v>
      </c>
      <c r="O2" s="95"/>
      <c r="P2" s="35"/>
      <c r="Q2" s="95"/>
      <c r="R2" s="95"/>
      <c r="S2" s="95"/>
      <c r="T2" s="95"/>
      <c r="U2" s="95"/>
      <c r="V2" s="96"/>
    </row>
    <row r="3" spans="1:45" x14ac:dyDescent="0.2">
      <c r="H3" s="15"/>
      <c r="I3" s="24"/>
      <c r="J3" s="30"/>
      <c r="K3" s="15"/>
      <c r="L3" s="15"/>
      <c r="N3" s="94" t="s">
        <v>258</v>
      </c>
      <c r="O3" s="34"/>
      <c r="P3" s="34"/>
      <c r="Q3" s="34"/>
      <c r="R3" s="34"/>
      <c r="S3" s="34"/>
      <c r="T3" s="34"/>
      <c r="U3" s="34"/>
      <c r="V3" s="219"/>
    </row>
    <row r="4" spans="1:45" ht="13.5" thickBot="1" x14ac:dyDescent="0.25">
      <c r="H4" s="15"/>
      <c r="I4" s="24"/>
      <c r="J4" s="30"/>
      <c r="K4" s="15"/>
      <c r="L4" s="15"/>
      <c r="N4" s="97"/>
      <c r="O4" s="89"/>
      <c r="P4" s="89"/>
      <c r="Q4" s="89"/>
      <c r="R4" s="89"/>
      <c r="S4" s="89"/>
      <c r="T4" s="89"/>
      <c r="U4" s="89"/>
      <c r="V4" s="90"/>
    </row>
    <row r="5" spans="1:45" s="5" customFormat="1" ht="13.5" thickBot="1" x14ac:dyDescent="0.25">
      <c r="H5" s="15"/>
      <c r="I5" s="24"/>
      <c r="J5" s="30"/>
      <c r="K5" s="15"/>
      <c r="L5" s="15"/>
    </row>
    <row r="6" spans="1:45" s="5" customFormat="1" x14ac:dyDescent="0.2">
      <c r="A6" s="68" t="s">
        <v>71</v>
      </c>
      <c r="B6" s="69" t="s">
        <v>170</v>
      </c>
      <c r="C6" s="70"/>
      <c r="D6" s="71"/>
      <c r="E6" s="72"/>
      <c r="F6" s="72"/>
      <c r="G6" s="69"/>
      <c r="H6" s="69"/>
      <c r="I6" s="69"/>
      <c r="J6" s="69"/>
      <c r="K6" s="69"/>
      <c r="L6" s="69"/>
      <c r="M6" s="69"/>
      <c r="N6" s="69"/>
      <c r="O6" s="73"/>
    </row>
    <row r="7" spans="1:45" s="5" customFormat="1" x14ac:dyDescent="0.2">
      <c r="A7" s="74"/>
      <c r="B7" s="50" t="s">
        <v>171</v>
      </c>
      <c r="C7" s="75"/>
      <c r="D7" s="76"/>
      <c r="E7" s="77"/>
      <c r="F7" s="77"/>
      <c r="G7" s="50"/>
      <c r="H7" s="50"/>
      <c r="I7" s="50"/>
      <c r="J7" s="50"/>
      <c r="K7" s="50"/>
      <c r="L7" s="50"/>
      <c r="M7" s="50"/>
      <c r="N7" s="50"/>
      <c r="O7" s="78"/>
    </row>
    <row r="8" spans="1:45" s="5" customFormat="1" x14ac:dyDescent="0.2">
      <c r="A8" s="74"/>
      <c r="B8" s="50" t="s">
        <v>72</v>
      </c>
      <c r="C8" s="50"/>
      <c r="D8" s="50"/>
      <c r="E8" s="50"/>
      <c r="F8" s="50"/>
      <c r="G8" s="50"/>
      <c r="H8" s="50"/>
      <c r="I8" s="50"/>
      <c r="J8" s="50"/>
      <c r="K8" s="50"/>
      <c r="L8" s="50"/>
      <c r="M8" s="50"/>
      <c r="N8" s="50"/>
      <c r="O8" s="78"/>
    </row>
    <row r="9" spans="1:45" s="5" customFormat="1" ht="13.5" thickBot="1" x14ac:dyDescent="0.25">
      <c r="A9" s="79"/>
      <c r="B9" s="80" t="s">
        <v>73</v>
      </c>
      <c r="C9" s="80"/>
      <c r="D9" s="80"/>
      <c r="E9" s="80"/>
      <c r="F9" s="80"/>
      <c r="G9" s="80"/>
      <c r="H9" s="80"/>
      <c r="I9" s="81"/>
      <c r="J9" s="82"/>
      <c r="K9" s="80"/>
      <c r="L9" s="80"/>
      <c r="M9" s="80"/>
      <c r="N9" s="80"/>
      <c r="O9" s="83"/>
    </row>
    <row r="10" spans="1:45" s="5" customFormat="1" x14ac:dyDescent="0.2">
      <c r="H10" s="15"/>
      <c r="I10" s="24"/>
      <c r="J10" s="30"/>
      <c r="K10" s="15"/>
      <c r="L10" s="15"/>
    </row>
    <row r="11" spans="1:45" s="5" customFormat="1" x14ac:dyDescent="0.2">
      <c r="A11" s="7" t="s">
        <v>217</v>
      </c>
    </row>
    <row r="13" spans="1:45" s="33" customFormat="1" x14ac:dyDescent="0.2">
      <c r="A13" s="31" t="s">
        <v>25</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row>
    <row r="14" spans="1:45" s="33" customFormat="1" x14ac:dyDescent="0.2">
      <c r="A14" s="34"/>
      <c r="B14" s="35"/>
      <c r="C14" s="35"/>
      <c r="D14" s="35"/>
      <c r="E14" s="35"/>
      <c r="F14" s="35"/>
      <c r="G14" s="35"/>
      <c r="H14" s="35"/>
      <c r="I14" s="35"/>
      <c r="J14" s="35"/>
      <c r="K14" s="35"/>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row>
    <row r="15" spans="1:45" s="33" customFormat="1" x14ac:dyDescent="0.2">
      <c r="A15" s="35"/>
      <c r="B15" s="35">
        <v>2002</v>
      </c>
      <c r="C15" s="35"/>
      <c r="D15" s="35"/>
      <c r="E15" s="35"/>
      <c r="F15" s="35">
        <v>2003</v>
      </c>
      <c r="G15" s="35"/>
      <c r="H15" s="35"/>
      <c r="I15" s="35"/>
      <c r="J15" s="35">
        <v>2004</v>
      </c>
      <c r="K15" s="35"/>
      <c r="L15" s="34"/>
      <c r="M15" s="34"/>
      <c r="N15" s="35">
        <v>2005</v>
      </c>
      <c r="O15" s="34"/>
      <c r="P15" s="34"/>
      <c r="Q15" s="34"/>
      <c r="R15" s="35">
        <v>2006</v>
      </c>
      <c r="S15" s="34"/>
      <c r="T15" s="34"/>
      <c r="U15" s="34"/>
      <c r="V15" s="35">
        <v>2007</v>
      </c>
      <c r="W15" s="34"/>
      <c r="X15" s="34"/>
      <c r="Y15" s="34"/>
      <c r="Z15" s="35">
        <v>2008</v>
      </c>
      <c r="AA15" s="34"/>
      <c r="AB15" s="34"/>
      <c r="AC15" s="34"/>
      <c r="AD15" s="35">
        <v>2009</v>
      </c>
      <c r="AE15" s="34"/>
      <c r="AF15" s="34"/>
      <c r="AG15" s="34"/>
      <c r="AH15" s="35">
        <v>2010</v>
      </c>
      <c r="AI15" s="34"/>
      <c r="AJ15" s="34"/>
      <c r="AK15" s="34"/>
      <c r="AL15" s="35">
        <v>2011</v>
      </c>
      <c r="AM15" s="34"/>
      <c r="AP15" s="117">
        <v>2012</v>
      </c>
    </row>
    <row r="16" spans="1:45" s="33" customFormat="1" x14ac:dyDescent="0.2">
      <c r="A16" s="36"/>
      <c r="B16" s="37" t="s">
        <v>15</v>
      </c>
      <c r="C16" s="37" t="s">
        <v>16</v>
      </c>
      <c r="D16" s="37" t="s">
        <v>17</v>
      </c>
      <c r="E16" s="37" t="s">
        <v>18</v>
      </c>
      <c r="F16" s="37" t="s">
        <v>15</v>
      </c>
      <c r="G16" s="37" t="s">
        <v>16</v>
      </c>
      <c r="H16" s="37" t="s">
        <v>17</v>
      </c>
      <c r="I16" s="37" t="s">
        <v>18</v>
      </c>
      <c r="J16" s="37" t="s">
        <v>15</v>
      </c>
      <c r="K16" s="37" t="s">
        <v>16</v>
      </c>
      <c r="L16" s="37" t="s">
        <v>17</v>
      </c>
      <c r="M16" s="37" t="s">
        <v>18</v>
      </c>
      <c r="N16" s="37" t="s">
        <v>15</v>
      </c>
      <c r="O16" s="37" t="s">
        <v>16</v>
      </c>
      <c r="P16" s="37" t="s">
        <v>17</v>
      </c>
      <c r="Q16" s="37" t="s">
        <v>18</v>
      </c>
      <c r="R16" s="37" t="s">
        <v>15</v>
      </c>
      <c r="S16" s="37" t="s">
        <v>16</v>
      </c>
      <c r="T16" s="37" t="s">
        <v>17</v>
      </c>
      <c r="U16" s="37" t="s">
        <v>18</v>
      </c>
      <c r="V16" s="37" t="s">
        <v>15</v>
      </c>
      <c r="W16" s="37" t="s">
        <v>16</v>
      </c>
      <c r="X16" s="37" t="s">
        <v>17</v>
      </c>
      <c r="Y16" s="37" t="s">
        <v>18</v>
      </c>
      <c r="Z16" s="37" t="s">
        <v>15</v>
      </c>
      <c r="AA16" s="37" t="s">
        <v>16</v>
      </c>
      <c r="AB16" s="37" t="s">
        <v>17</v>
      </c>
      <c r="AC16" s="37" t="s">
        <v>18</v>
      </c>
      <c r="AD16" s="37" t="s">
        <v>15</v>
      </c>
      <c r="AE16" s="37" t="s">
        <v>16</v>
      </c>
      <c r="AF16" s="37" t="s">
        <v>17</v>
      </c>
      <c r="AG16" s="37" t="s">
        <v>18</v>
      </c>
      <c r="AH16" s="37" t="s">
        <v>15</v>
      </c>
      <c r="AI16" s="37" t="s">
        <v>16</v>
      </c>
      <c r="AJ16" s="37" t="s">
        <v>17</v>
      </c>
      <c r="AK16" s="37" t="s">
        <v>18</v>
      </c>
      <c r="AL16" s="37" t="s">
        <v>15</v>
      </c>
      <c r="AM16" s="37" t="s">
        <v>16</v>
      </c>
      <c r="AN16" s="37" t="s">
        <v>17</v>
      </c>
      <c r="AO16" s="37" t="s">
        <v>18</v>
      </c>
      <c r="AP16" s="37" t="s">
        <v>15</v>
      </c>
      <c r="AQ16" s="37" t="s">
        <v>16</v>
      </c>
      <c r="AR16" s="37" t="s">
        <v>17</v>
      </c>
      <c r="AS16" s="37" t="s">
        <v>18</v>
      </c>
    </row>
    <row r="17" spans="1:48" s="43" customFormat="1" x14ac:dyDescent="0.2">
      <c r="A17" s="38" t="s">
        <v>4</v>
      </c>
      <c r="B17" s="39"/>
      <c r="C17" s="40">
        <v>182</v>
      </c>
      <c r="D17" s="39"/>
      <c r="E17" s="40">
        <v>181</v>
      </c>
      <c r="F17" s="39"/>
      <c r="G17" s="40">
        <v>176</v>
      </c>
      <c r="H17" s="39"/>
      <c r="I17" s="40">
        <v>174</v>
      </c>
      <c r="J17" s="39"/>
      <c r="K17" s="40">
        <v>179</v>
      </c>
      <c r="L17" s="39"/>
      <c r="M17" s="40">
        <v>186</v>
      </c>
      <c r="N17" s="39"/>
      <c r="O17" s="40">
        <v>188</v>
      </c>
      <c r="P17" s="39"/>
      <c r="Q17" s="40">
        <v>175</v>
      </c>
      <c r="R17" s="39"/>
      <c r="S17" s="40">
        <v>172</v>
      </c>
      <c r="T17" s="39"/>
      <c r="U17" s="40">
        <v>172</v>
      </c>
      <c r="V17" s="39"/>
      <c r="W17" s="40">
        <v>172</v>
      </c>
      <c r="X17" s="39"/>
      <c r="Y17" s="40">
        <v>161</v>
      </c>
      <c r="Z17" s="39"/>
      <c r="AA17" s="41">
        <v>158</v>
      </c>
      <c r="AB17" s="39"/>
      <c r="AC17" s="41">
        <v>163</v>
      </c>
      <c r="AD17" s="39"/>
      <c r="AE17" s="41">
        <v>156</v>
      </c>
      <c r="AF17" s="39"/>
      <c r="AG17" s="41">
        <v>154</v>
      </c>
      <c r="AH17" s="39"/>
      <c r="AI17" s="39">
        <v>158</v>
      </c>
      <c r="AJ17" s="41"/>
      <c r="AK17" s="41">
        <v>161</v>
      </c>
      <c r="AL17" s="42"/>
      <c r="AM17" s="39">
        <v>168</v>
      </c>
      <c r="AO17" s="43">
        <v>161</v>
      </c>
      <c r="AQ17" s="43">
        <v>136</v>
      </c>
      <c r="AS17" s="43">
        <v>131</v>
      </c>
    </row>
    <row r="18" spans="1:48" s="43" customFormat="1" x14ac:dyDescent="0.2">
      <c r="A18" s="38" t="s">
        <v>1</v>
      </c>
      <c r="B18" s="39"/>
      <c r="C18" s="40">
        <v>93</v>
      </c>
      <c r="D18" s="39"/>
      <c r="E18" s="40">
        <v>108</v>
      </c>
      <c r="F18" s="39"/>
      <c r="G18" s="40">
        <v>113</v>
      </c>
      <c r="H18" s="39"/>
      <c r="I18" s="40">
        <v>103</v>
      </c>
      <c r="J18" s="39"/>
      <c r="K18" s="40">
        <v>91</v>
      </c>
      <c r="L18" s="39"/>
      <c r="M18" s="40">
        <v>88</v>
      </c>
      <c r="N18" s="39"/>
      <c r="O18" s="40">
        <v>93</v>
      </c>
      <c r="P18" s="39"/>
      <c r="Q18" s="40">
        <v>95</v>
      </c>
      <c r="R18" s="39"/>
      <c r="S18" s="40">
        <v>98</v>
      </c>
      <c r="T18" s="39"/>
      <c r="U18" s="40">
        <v>117</v>
      </c>
      <c r="V18" s="39"/>
      <c r="W18" s="40">
        <v>113</v>
      </c>
      <c r="X18" s="39"/>
      <c r="Y18" s="40">
        <v>92</v>
      </c>
      <c r="Z18" s="39"/>
      <c r="AA18" s="41">
        <v>98</v>
      </c>
      <c r="AB18" s="39"/>
      <c r="AC18" s="41">
        <v>113</v>
      </c>
      <c r="AD18" s="39"/>
      <c r="AE18" s="41">
        <v>118</v>
      </c>
      <c r="AF18" s="39"/>
      <c r="AG18" s="41">
        <v>123</v>
      </c>
      <c r="AH18" s="39"/>
      <c r="AI18" s="39">
        <v>124</v>
      </c>
      <c r="AJ18" s="41"/>
      <c r="AK18" s="41">
        <v>113</v>
      </c>
      <c r="AL18" s="42"/>
      <c r="AM18" s="39">
        <v>101</v>
      </c>
      <c r="AO18" s="43">
        <v>106</v>
      </c>
      <c r="AQ18" s="43">
        <v>107.386</v>
      </c>
      <c r="AS18" s="43">
        <v>91</v>
      </c>
    </row>
    <row r="19" spans="1:48" s="33" customFormat="1" x14ac:dyDescent="0.2">
      <c r="A19" s="36" t="s">
        <v>2</v>
      </c>
      <c r="B19" s="44"/>
      <c r="C19" s="44">
        <f>C17-C18</f>
        <v>89</v>
      </c>
      <c r="D19" s="44"/>
      <c r="E19" s="44">
        <f t="shared" ref="E19:AS19" si="0">E17-E18</f>
        <v>73</v>
      </c>
      <c r="F19" s="44"/>
      <c r="G19" s="44">
        <f t="shared" si="0"/>
        <v>63</v>
      </c>
      <c r="H19" s="44"/>
      <c r="I19" s="44">
        <f t="shared" si="0"/>
        <v>71</v>
      </c>
      <c r="J19" s="44"/>
      <c r="K19" s="44">
        <f t="shared" si="0"/>
        <v>88</v>
      </c>
      <c r="L19" s="44"/>
      <c r="M19" s="44">
        <f t="shared" si="0"/>
        <v>98</v>
      </c>
      <c r="N19" s="44"/>
      <c r="O19" s="44">
        <f t="shared" si="0"/>
        <v>95</v>
      </c>
      <c r="P19" s="44"/>
      <c r="Q19" s="44">
        <f t="shared" si="0"/>
        <v>80</v>
      </c>
      <c r="R19" s="44"/>
      <c r="S19" s="44">
        <f t="shared" si="0"/>
        <v>74</v>
      </c>
      <c r="T19" s="44"/>
      <c r="U19" s="44">
        <f t="shared" si="0"/>
        <v>55</v>
      </c>
      <c r="V19" s="44"/>
      <c r="W19" s="44">
        <f t="shared" si="0"/>
        <v>59</v>
      </c>
      <c r="X19" s="44"/>
      <c r="Y19" s="44">
        <f t="shared" si="0"/>
        <v>69</v>
      </c>
      <c r="Z19" s="44"/>
      <c r="AA19" s="44">
        <f t="shared" si="0"/>
        <v>60</v>
      </c>
      <c r="AB19" s="44"/>
      <c r="AC19" s="44">
        <f t="shared" si="0"/>
        <v>50</v>
      </c>
      <c r="AD19" s="44"/>
      <c r="AE19" s="44">
        <f t="shared" si="0"/>
        <v>38</v>
      </c>
      <c r="AF19" s="44"/>
      <c r="AG19" s="44">
        <f t="shared" si="0"/>
        <v>31</v>
      </c>
      <c r="AH19" s="44"/>
      <c r="AI19" s="44">
        <f t="shared" si="0"/>
        <v>34</v>
      </c>
      <c r="AJ19" s="44"/>
      <c r="AK19" s="44">
        <f t="shared" si="0"/>
        <v>48</v>
      </c>
      <c r="AL19" s="44"/>
      <c r="AM19" s="45">
        <f t="shared" si="0"/>
        <v>67</v>
      </c>
      <c r="AN19" s="45"/>
      <c r="AO19" s="45">
        <f t="shared" si="0"/>
        <v>55</v>
      </c>
      <c r="AP19" s="45"/>
      <c r="AQ19" s="45">
        <f t="shared" si="0"/>
        <v>28.614000000000004</v>
      </c>
      <c r="AR19" s="45"/>
      <c r="AS19" s="45">
        <f t="shared" si="0"/>
        <v>40</v>
      </c>
    </row>
    <row r="20" spans="1:48" x14ac:dyDescent="0.2">
      <c r="AS20" s="210"/>
    </row>
    <row r="21" spans="1:48" s="48" customFormat="1" x14ac:dyDescent="0.2">
      <c r="A21" s="46" t="s">
        <v>26</v>
      </c>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row>
    <row r="22" spans="1:48" s="48" customFormat="1" x14ac:dyDescent="0.2">
      <c r="A22" s="49"/>
      <c r="B22" s="49"/>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row>
    <row r="23" spans="1:48" s="48" customFormat="1" x14ac:dyDescent="0.2">
      <c r="A23" s="49"/>
      <c r="B23" s="49">
        <v>2002</v>
      </c>
      <c r="C23" s="49"/>
      <c r="D23" s="49"/>
      <c r="E23" s="49"/>
      <c r="F23" s="49">
        <v>2003</v>
      </c>
      <c r="G23" s="49"/>
      <c r="H23" s="49"/>
      <c r="I23" s="49"/>
      <c r="J23" s="49">
        <v>2004</v>
      </c>
      <c r="K23" s="49"/>
      <c r="L23" s="50"/>
      <c r="M23" s="50"/>
      <c r="N23" s="49">
        <v>2005</v>
      </c>
      <c r="O23" s="50"/>
      <c r="P23" s="50"/>
      <c r="Q23" s="50"/>
      <c r="R23" s="49">
        <v>2006</v>
      </c>
      <c r="S23" s="50"/>
      <c r="T23" s="50"/>
      <c r="U23" s="50"/>
      <c r="V23" s="49">
        <v>2007</v>
      </c>
      <c r="W23" s="50"/>
      <c r="X23" s="50"/>
      <c r="Y23" s="50"/>
      <c r="Z23" s="49">
        <v>2008</v>
      </c>
      <c r="AA23" s="50"/>
      <c r="AB23" s="50"/>
      <c r="AC23" s="50"/>
      <c r="AD23" s="49">
        <v>2009</v>
      </c>
      <c r="AE23" s="50"/>
      <c r="AF23" s="50"/>
      <c r="AG23" s="216">
        <v>2009</v>
      </c>
      <c r="AH23" s="49">
        <v>2010</v>
      </c>
      <c r="AI23" s="50"/>
      <c r="AJ23" s="50"/>
      <c r="AK23" s="50"/>
      <c r="AL23" s="49">
        <v>2011</v>
      </c>
      <c r="AM23" s="50"/>
      <c r="AN23" s="50"/>
      <c r="AO23" s="50"/>
      <c r="AP23" s="49">
        <v>2012</v>
      </c>
      <c r="AQ23" s="50"/>
      <c r="AT23" s="107">
        <v>2013</v>
      </c>
    </row>
    <row r="24" spans="1:48" s="48" customFormat="1" x14ac:dyDescent="0.2">
      <c r="A24" s="51"/>
      <c r="B24" s="52" t="s">
        <v>15</v>
      </c>
      <c r="C24" s="52" t="s">
        <v>16</v>
      </c>
      <c r="D24" s="52" t="s">
        <v>17</v>
      </c>
      <c r="E24" s="52" t="s">
        <v>18</v>
      </c>
      <c r="F24" s="52" t="s">
        <v>15</v>
      </c>
      <c r="G24" s="52" t="s">
        <v>16</v>
      </c>
      <c r="H24" s="52" t="s">
        <v>17</v>
      </c>
      <c r="I24" s="52" t="s">
        <v>18</v>
      </c>
      <c r="J24" s="52" t="s">
        <v>15</v>
      </c>
      <c r="K24" s="52" t="s">
        <v>16</v>
      </c>
      <c r="L24" s="52" t="s">
        <v>17</v>
      </c>
      <c r="M24" s="52" t="s">
        <v>18</v>
      </c>
      <c r="N24" s="52" t="s">
        <v>15</v>
      </c>
      <c r="O24" s="52" t="s">
        <v>16</v>
      </c>
      <c r="P24" s="52" t="s">
        <v>17</v>
      </c>
      <c r="Q24" s="52" t="s">
        <v>18</v>
      </c>
      <c r="R24" s="52" t="s">
        <v>15</v>
      </c>
      <c r="S24" s="52" t="s">
        <v>16</v>
      </c>
      <c r="T24" s="52" t="s">
        <v>17</v>
      </c>
      <c r="U24" s="52" t="s">
        <v>18</v>
      </c>
      <c r="V24" s="52" t="s">
        <v>15</v>
      </c>
      <c r="W24" s="52" t="s">
        <v>16</v>
      </c>
      <c r="X24" s="52" t="s">
        <v>17</v>
      </c>
      <c r="Y24" s="52" t="s">
        <v>18</v>
      </c>
      <c r="Z24" s="52" t="s">
        <v>15</v>
      </c>
      <c r="AA24" s="52" t="s">
        <v>16</v>
      </c>
      <c r="AB24" s="52" t="s">
        <v>17</v>
      </c>
      <c r="AC24" s="52" t="s">
        <v>18</v>
      </c>
      <c r="AD24" s="52" t="s">
        <v>15</v>
      </c>
      <c r="AE24" s="52" t="s">
        <v>16</v>
      </c>
      <c r="AF24" s="52" t="s">
        <v>17</v>
      </c>
      <c r="AG24" s="52" t="s">
        <v>18</v>
      </c>
      <c r="AH24" s="52" t="s">
        <v>15</v>
      </c>
      <c r="AI24" s="52" t="s">
        <v>16</v>
      </c>
      <c r="AJ24" s="52" t="s">
        <v>17</v>
      </c>
      <c r="AK24" s="52" t="s">
        <v>18</v>
      </c>
      <c r="AL24" s="52" t="s">
        <v>15</v>
      </c>
      <c r="AM24" s="52" t="s">
        <v>16</v>
      </c>
      <c r="AN24" s="52" t="s">
        <v>17</v>
      </c>
      <c r="AO24" s="52" t="s">
        <v>18</v>
      </c>
      <c r="AP24" s="52" t="s">
        <v>15</v>
      </c>
      <c r="AQ24" s="52" t="s">
        <v>16</v>
      </c>
      <c r="AR24" s="52" t="s">
        <v>17</v>
      </c>
      <c r="AS24" s="52" t="s">
        <v>18</v>
      </c>
      <c r="AT24" s="52" t="s">
        <v>15</v>
      </c>
      <c r="AU24" s="52" t="s">
        <v>16</v>
      </c>
      <c r="AV24" s="52" t="s">
        <v>17</v>
      </c>
    </row>
    <row r="25" spans="1:48" s="56" customFormat="1" x14ac:dyDescent="0.2">
      <c r="A25" s="49" t="s">
        <v>4</v>
      </c>
      <c r="B25" s="53">
        <v>486</v>
      </c>
      <c r="C25" s="54">
        <v>491</v>
      </c>
      <c r="D25" s="53">
        <v>504</v>
      </c>
      <c r="E25" s="54">
        <v>516</v>
      </c>
      <c r="F25" s="53">
        <v>512</v>
      </c>
      <c r="G25" s="54">
        <v>508</v>
      </c>
      <c r="H25" s="53">
        <v>510</v>
      </c>
      <c r="I25" s="54">
        <v>511</v>
      </c>
      <c r="J25" s="53">
        <v>520</v>
      </c>
      <c r="K25" s="54">
        <v>528</v>
      </c>
      <c r="L25" s="53">
        <v>559</v>
      </c>
      <c r="M25" s="54">
        <v>589</v>
      </c>
      <c r="N25" s="53">
        <v>593</v>
      </c>
      <c r="O25" s="54">
        <v>596</v>
      </c>
      <c r="P25" s="53">
        <v>582</v>
      </c>
      <c r="Q25" s="54">
        <v>567</v>
      </c>
      <c r="R25" s="53">
        <v>566</v>
      </c>
      <c r="S25" s="54">
        <v>565</v>
      </c>
      <c r="T25" s="53">
        <v>581</v>
      </c>
      <c r="U25" s="54">
        <v>596</v>
      </c>
      <c r="V25" s="53">
        <v>569</v>
      </c>
      <c r="W25" s="54">
        <v>595</v>
      </c>
      <c r="X25" s="53">
        <v>585</v>
      </c>
      <c r="Y25" s="54">
        <v>574</v>
      </c>
      <c r="Z25" s="53">
        <v>573</v>
      </c>
      <c r="AA25" s="54">
        <v>571</v>
      </c>
      <c r="AB25" s="53">
        <v>581</v>
      </c>
      <c r="AC25" s="54">
        <v>590</v>
      </c>
      <c r="AD25" s="53">
        <v>577</v>
      </c>
      <c r="AE25" s="54">
        <v>563</v>
      </c>
      <c r="AF25" s="53">
        <v>565</v>
      </c>
      <c r="AG25" s="54">
        <v>567</v>
      </c>
      <c r="AH25" s="54">
        <v>587</v>
      </c>
      <c r="AI25" s="54">
        <v>582</v>
      </c>
      <c r="AJ25" s="54">
        <v>600</v>
      </c>
      <c r="AK25" s="54">
        <v>591</v>
      </c>
      <c r="AL25" s="54">
        <v>578</v>
      </c>
      <c r="AM25" s="54">
        <v>589</v>
      </c>
      <c r="AN25" s="54">
        <v>581</v>
      </c>
      <c r="AO25" s="54">
        <v>566</v>
      </c>
      <c r="AP25" s="55">
        <v>536</v>
      </c>
      <c r="AQ25" s="55">
        <v>517</v>
      </c>
      <c r="AR25" s="56">
        <v>497</v>
      </c>
      <c r="AS25" s="56">
        <v>498</v>
      </c>
      <c r="AT25" s="56">
        <v>493</v>
      </c>
      <c r="AU25" s="56">
        <v>503</v>
      </c>
      <c r="AV25" s="56">
        <v>532</v>
      </c>
    </row>
    <row r="26" spans="1:48" s="56" customFormat="1" x14ac:dyDescent="0.2">
      <c r="A26" s="49" t="s">
        <v>1</v>
      </c>
      <c r="B26" s="53">
        <v>326</v>
      </c>
      <c r="C26" s="54">
        <v>342</v>
      </c>
      <c r="D26" s="53">
        <v>353</v>
      </c>
      <c r="E26" s="54">
        <v>363</v>
      </c>
      <c r="F26" s="53">
        <v>362</v>
      </c>
      <c r="G26" s="54">
        <v>360</v>
      </c>
      <c r="H26" s="53">
        <v>362</v>
      </c>
      <c r="I26" s="54">
        <v>363</v>
      </c>
      <c r="J26" s="53">
        <v>359</v>
      </c>
      <c r="K26" s="54">
        <v>354</v>
      </c>
      <c r="L26" s="53">
        <v>349</v>
      </c>
      <c r="M26" s="54">
        <v>344</v>
      </c>
      <c r="N26" s="53">
        <v>340</v>
      </c>
      <c r="O26" s="54">
        <v>336</v>
      </c>
      <c r="P26" s="53">
        <v>349</v>
      </c>
      <c r="Q26" s="54">
        <v>361</v>
      </c>
      <c r="R26" s="53">
        <v>375</v>
      </c>
      <c r="S26" s="54">
        <v>388</v>
      </c>
      <c r="T26" s="53">
        <v>393</v>
      </c>
      <c r="U26" s="54">
        <v>398</v>
      </c>
      <c r="V26" s="53">
        <v>393</v>
      </c>
      <c r="W26" s="54">
        <v>387</v>
      </c>
      <c r="X26" s="53">
        <v>364</v>
      </c>
      <c r="Y26" s="54">
        <v>341</v>
      </c>
      <c r="Z26" s="53">
        <v>358</v>
      </c>
      <c r="AA26" s="54">
        <v>375</v>
      </c>
      <c r="AB26" s="53">
        <v>401</v>
      </c>
      <c r="AC26" s="54">
        <v>427</v>
      </c>
      <c r="AD26" s="53">
        <v>412</v>
      </c>
      <c r="AE26" s="54">
        <v>397</v>
      </c>
      <c r="AF26" s="53">
        <v>383</v>
      </c>
      <c r="AG26" s="54">
        <v>368</v>
      </c>
      <c r="AH26" s="54">
        <v>366</v>
      </c>
      <c r="AI26" s="54">
        <v>347</v>
      </c>
      <c r="AJ26" s="54">
        <v>345</v>
      </c>
      <c r="AK26" s="54">
        <v>339</v>
      </c>
      <c r="AL26" s="54">
        <v>336</v>
      </c>
      <c r="AM26" s="54">
        <v>342</v>
      </c>
      <c r="AN26" s="54">
        <v>339</v>
      </c>
      <c r="AO26" s="54">
        <v>351</v>
      </c>
      <c r="AP26" s="55">
        <v>352</v>
      </c>
      <c r="AQ26" s="55">
        <v>349</v>
      </c>
      <c r="AR26" s="56">
        <v>348</v>
      </c>
      <c r="AS26" s="56">
        <v>321</v>
      </c>
      <c r="AT26" s="56">
        <v>318</v>
      </c>
      <c r="AU26" s="56">
        <v>320</v>
      </c>
      <c r="AV26" s="56">
        <v>320</v>
      </c>
    </row>
    <row r="27" spans="1:48" s="56" customFormat="1" x14ac:dyDescent="0.2">
      <c r="A27" s="51" t="s">
        <v>2</v>
      </c>
      <c r="B27" s="57">
        <f>B25-B26</f>
        <v>160</v>
      </c>
      <c r="C27" s="58">
        <f t="shared" ref="C27:AS27" si="1">C25-C26</f>
        <v>149</v>
      </c>
      <c r="D27" s="57">
        <f t="shared" si="1"/>
        <v>151</v>
      </c>
      <c r="E27" s="58">
        <f t="shared" si="1"/>
        <v>153</v>
      </c>
      <c r="F27" s="57">
        <f t="shared" si="1"/>
        <v>150</v>
      </c>
      <c r="G27" s="58">
        <f t="shared" si="1"/>
        <v>148</v>
      </c>
      <c r="H27" s="57">
        <f t="shared" si="1"/>
        <v>148</v>
      </c>
      <c r="I27" s="58">
        <f t="shared" si="1"/>
        <v>148</v>
      </c>
      <c r="J27" s="57">
        <f t="shared" si="1"/>
        <v>161</v>
      </c>
      <c r="K27" s="58">
        <f t="shared" si="1"/>
        <v>174</v>
      </c>
      <c r="L27" s="57">
        <f t="shared" si="1"/>
        <v>210</v>
      </c>
      <c r="M27" s="58">
        <f t="shared" si="1"/>
        <v>245</v>
      </c>
      <c r="N27" s="57">
        <f t="shared" si="1"/>
        <v>253</v>
      </c>
      <c r="O27" s="58">
        <f t="shared" si="1"/>
        <v>260</v>
      </c>
      <c r="P27" s="57">
        <f t="shared" si="1"/>
        <v>233</v>
      </c>
      <c r="Q27" s="58">
        <f t="shared" si="1"/>
        <v>206</v>
      </c>
      <c r="R27" s="57">
        <f t="shared" si="1"/>
        <v>191</v>
      </c>
      <c r="S27" s="58">
        <f t="shared" si="1"/>
        <v>177</v>
      </c>
      <c r="T27" s="57">
        <f t="shared" si="1"/>
        <v>188</v>
      </c>
      <c r="U27" s="58">
        <f t="shared" si="1"/>
        <v>198</v>
      </c>
      <c r="V27" s="57">
        <f t="shared" si="1"/>
        <v>176</v>
      </c>
      <c r="W27" s="58">
        <f t="shared" si="1"/>
        <v>208</v>
      </c>
      <c r="X27" s="57">
        <f t="shared" si="1"/>
        <v>221</v>
      </c>
      <c r="Y27" s="58">
        <f t="shared" si="1"/>
        <v>233</v>
      </c>
      <c r="Z27" s="57">
        <f t="shared" si="1"/>
        <v>215</v>
      </c>
      <c r="AA27" s="58">
        <f t="shared" si="1"/>
        <v>196</v>
      </c>
      <c r="AB27" s="57">
        <f t="shared" si="1"/>
        <v>180</v>
      </c>
      <c r="AC27" s="58">
        <f t="shared" si="1"/>
        <v>163</v>
      </c>
      <c r="AD27" s="57">
        <f t="shared" si="1"/>
        <v>165</v>
      </c>
      <c r="AE27" s="58">
        <f t="shared" si="1"/>
        <v>166</v>
      </c>
      <c r="AF27" s="57">
        <f t="shared" si="1"/>
        <v>182</v>
      </c>
      <c r="AG27" s="58">
        <f t="shared" si="1"/>
        <v>199</v>
      </c>
      <c r="AH27" s="58">
        <f t="shared" si="1"/>
        <v>221</v>
      </c>
      <c r="AI27" s="58">
        <f t="shared" si="1"/>
        <v>235</v>
      </c>
      <c r="AJ27" s="58">
        <f t="shared" si="1"/>
        <v>255</v>
      </c>
      <c r="AK27" s="58">
        <f t="shared" si="1"/>
        <v>252</v>
      </c>
      <c r="AL27" s="58">
        <f t="shared" si="1"/>
        <v>242</v>
      </c>
      <c r="AM27" s="58">
        <f t="shared" si="1"/>
        <v>247</v>
      </c>
      <c r="AN27" s="58">
        <f t="shared" si="1"/>
        <v>242</v>
      </c>
      <c r="AO27" s="58">
        <f t="shared" si="1"/>
        <v>215</v>
      </c>
      <c r="AP27" s="58">
        <f t="shared" si="1"/>
        <v>184</v>
      </c>
      <c r="AQ27" s="58">
        <f t="shared" si="1"/>
        <v>168</v>
      </c>
      <c r="AR27" s="58">
        <f t="shared" si="1"/>
        <v>149</v>
      </c>
      <c r="AS27" s="58">
        <f t="shared" si="1"/>
        <v>177</v>
      </c>
      <c r="AT27" s="58">
        <f>AT25-AT26</f>
        <v>175</v>
      </c>
      <c r="AU27" s="58">
        <f>AU25-AU26</f>
        <v>183</v>
      </c>
      <c r="AV27" s="58">
        <f>AV25-AV26</f>
        <v>212</v>
      </c>
    </row>
    <row r="29" spans="1:48" s="33" customFormat="1" x14ac:dyDescent="0.2">
      <c r="A29" s="31" t="s">
        <v>19</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row>
    <row r="30" spans="1:48" s="33" customFormat="1" x14ac:dyDescent="0.2">
      <c r="A30" s="3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row>
    <row r="31" spans="1:48" s="33" customFormat="1" x14ac:dyDescent="0.2">
      <c r="A31" s="35"/>
      <c r="B31" s="35">
        <v>2002</v>
      </c>
      <c r="C31" s="35"/>
      <c r="D31" s="35"/>
      <c r="E31" s="35"/>
      <c r="F31" s="35">
        <v>2003</v>
      </c>
      <c r="G31" s="35"/>
      <c r="H31" s="35"/>
      <c r="I31" s="35"/>
      <c r="J31" s="35">
        <v>2004</v>
      </c>
      <c r="K31" s="35"/>
      <c r="L31" s="34"/>
      <c r="M31" s="34"/>
      <c r="N31" s="35">
        <v>2005</v>
      </c>
      <c r="O31" s="34"/>
      <c r="P31" s="34"/>
      <c r="Q31" s="34"/>
      <c r="R31" s="35">
        <v>2006</v>
      </c>
      <c r="S31" s="34"/>
      <c r="T31" s="34"/>
      <c r="U31" s="34"/>
      <c r="V31" s="35">
        <v>2007</v>
      </c>
      <c r="W31" s="34"/>
      <c r="X31" s="34"/>
      <c r="Y31" s="34"/>
      <c r="Z31" s="35">
        <v>2008</v>
      </c>
      <c r="AA31" s="34"/>
      <c r="AB31" s="34"/>
      <c r="AC31" s="34"/>
      <c r="AD31" s="35">
        <v>2009</v>
      </c>
      <c r="AE31" s="34"/>
      <c r="AF31" s="34"/>
      <c r="AG31" s="34"/>
      <c r="AH31" s="35">
        <v>2010</v>
      </c>
      <c r="AI31" s="34"/>
      <c r="AJ31" s="34"/>
      <c r="AK31" s="34"/>
      <c r="AL31" s="35">
        <v>2011</v>
      </c>
      <c r="AM31" s="34"/>
      <c r="AP31" s="117">
        <v>2012</v>
      </c>
    </row>
    <row r="32" spans="1:48" s="33" customFormat="1" x14ac:dyDescent="0.2">
      <c r="A32" s="36"/>
      <c r="B32" s="37" t="s">
        <v>15</v>
      </c>
      <c r="C32" s="37" t="s">
        <v>16</v>
      </c>
      <c r="D32" s="37" t="s">
        <v>17</v>
      </c>
      <c r="E32" s="37" t="s">
        <v>18</v>
      </c>
      <c r="F32" s="37" t="s">
        <v>15</v>
      </c>
      <c r="G32" s="37" t="s">
        <v>16</v>
      </c>
      <c r="H32" s="37" t="s">
        <v>17</v>
      </c>
      <c r="I32" s="37" t="s">
        <v>18</v>
      </c>
      <c r="J32" s="37" t="s">
        <v>15</v>
      </c>
      <c r="K32" s="37" t="s">
        <v>16</v>
      </c>
      <c r="L32" s="37" t="s">
        <v>17</v>
      </c>
      <c r="M32" s="37" t="s">
        <v>18</v>
      </c>
      <c r="N32" s="37" t="s">
        <v>15</v>
      </c>
      <c r="O32" s="37" t="s">
        <v>16</v>
      </c>
      <c r="P32" s="37" t="s">
        <v>17</v>
      </c>
      <c r="Q32" s="37" t="s">
        <v>18</v>
      </c>
      <c r="R32" s="37" t="s">
        <v>15</v>
      </c>
      <c r="S32" s="37" t="s">
        <v>16</v>
      </c>
      <c r="T32" s="37" t="s">
        <v>17</v>
      </c>
      <c r="U32" s="37" t="s">
        <v>18</v>
      </c>
      <c r="V32" s="37" t="s">
        <v>15</v>
      </c>
      <c r="W32" s="37" t="s">
        <v>16</v>
      </c>
      <c r="X32" s="37" t="s">
        <v>17</v>
      </c>
      <c r="Y32" s="37" t="s">
        <v>18</v>
      </c>
      <c r="Z32" s="37" t="s">
        <v>15</v>
      </c>
      <c r="AA32" s="37" t="s">
        <v>16</v>
      </c>
      <c r="AB32" s="37" t="s">
        <v>17</v>
      </c>
      <c r="AC32" s="37" t="s">
        <v>18</v>
      </c>
      <c r="AD32" s="37" t="s">
        <v>15</v>
      </c>
      <c r="AE32" s="37" t="s">
        <v>16</v>
      </c>
      <c r="AF32" s="37" t="s">
        <v>17</v>
      </c>
      <c r="AG32" s="37" t="s">
        <v>18</v>
      </c>
      <c r="AH32" s="37" t="s">
        <v>15</v>
      </c>
      <c r="AI32" s="37" t="s">
        <v>16</v>
      </c>
      <c r="AJ32" s="37" t="s">
        <v>17</v>
      </c>
      <c r="AK32" s="37" t="s">
        <v>18</v>
      </c>
      <c r="AL32" s="37" t="s">
        <v>15</v>
      </c>
      <c r="AM32" s="37" t="s">
        <v>16</v>
      </c>
      <c r="AN32" s="37" t="s">
        <v>17</v>
      </c>
      <c r="AO32" s="37" t="s">
        <v>18</v>
      </c>
      <c r="AP32" s="37" t="s">
        <v>15</v>
      </c>
      <c r="AQ32" s="37" t="s">
        <v>16</v>
      </c>
      <c r="AR32" s="37" t="s">
        <v>17</v>
      </c>
      <c r="AS32" s="37" t="s">
        <v>18</v>
      </c>
    </row>
    <row r="33" spans="1:48" s="33" customFormat="1" x14ac:dyDescent="0.2">
      <c r="A33" s="35" t="s">
        <v>4</v>
      </c>
      <c r="B33" s="59"/>
      <c r="C33" s="59">
        <f t="shared" ref="C33:AK33" si="2">C17/C25</f>
        <v>0.37067209775967414</v>
      </c>
      <c r="D33" s="59"/>
      <c r="E33" s="59">
        <f t="shared" si="2"/>
        <v>0.35077519379844962</v>
      </c>
      <c r="F33" s="59"/>
      <c r="G33" s="59">
        <f t="shared" si="2"/>
        <v>0.34645669291338582</v>
      </c>
      <c r="H33" s="59"/>
      <c r="I33" s="59">
        <f t="shared" si="2"/>
        <v>0.3405088062622309</v>
      </c>
      <c r="J33" s="59"/>
      <c r="K33" s="59">
        <f t="shared" si="2"/>
        <v>0.33901515151515149</v>
      </c>
      <c r="L33" s="59"/>
      <c r="M33" s="59">
        <f t="shared" si="2"/>
        <v>0.31578947368421051</v>
      </c>
      <c r="N33" s="59"/>
      <c r="O33" s="59">
        <f t="shared" si="2"/>
        <v>0.31543624161073824</v>
      </c>
      <c r="P33" s="59"/>
      <c r="Q33" s="59">
        <f t="shared" si="2"/>
        <v>0.30864197530864196</v>
      </c>
      <c r="R33" s="59"/>
      <c r="S33" s="59">
        <f t="shared" si="2"/>
        <v>0.30442477876106194</v>
      </c>
      <c r="T33" s="59"/>
      <c r="U33" s="59">
        <f t="shared" si="2"/>
        <v>0.28859060402684567</v>
      </c>
      <c r="V33" s="59"/>
      <c r="W33" s="59">
        <f t="shared" si="2"/>
        <v>0.28907563025210087</v>
      </c>
      <c r="X33" s="59"/>
      <c r="Y33" s="59">
        <f t="shared" si="2"/>
        <v>0.28048780487804881</v>
      </c>
      <c r="Z33" s="59"/>
      <c r="AA33" s="59">
        <f t="shared" si="2"/>
        <v>0.27670753064798598</v>
      </c>
      <c r="AB33" s="59"/>
      <c r="AC33" s="59">
        <f t="shared" si="2"/>
        <v>0.27627118644067794</v>
      </c>
      <c r="AD33" s="59"/>
      <c r="AE33" s="59">
        <f t="shared" si="2"/>
        <v>0.27708703374777977</v>
      </c>
      <c r="AF33" s="59"/>
      <c r="AG33" s="59">
        <f t="shared" si="2"/>
        <v>0.27160493827160492</v>
      </c>
      <c r="AH33" s="59"/>
      <c r="AI33" s="59">
        <f t="shared" si="2"/>
        <v>0.27147766323024053</v>
      </c>
      <c r="AJ33" s="59"/>
      <c r="AK33" s="59">
        <f t="shared" si="2"/>
        <v>0.27241962774957701</v>
      </c>
      <c r="AL33" s="59"/>
      <c r="AM33" s="59">
        <f t="shared" ref="AM33:AS33" si="3">AM17/AM25</f>
        <v>0.28522920203735147</v>
      </c>
      <c r="AN33" s="59"/>
      <c r="AO33" s="59">
        <f t="shared" si="3"/>
        <v>0.28445229681978801</v>
      </c>
      <c r="AP33" s="59"/>
      <c r="AQ33" s="59">
        <f t="shared" si="3"/>
        <v>0.26305609284332687</v>
      </c>
      <c r="AR33" s="59"/>
      <c r="AS33" s="59">
        <f t="shared" si="3"/>
        <v>0.26305220883534136</v>
      </c>
    </row>
    <row r="34" spans="1:48" s="33" customFormat="1" x14ac:dyDescent="0.2">
      <c r="A34" s="35" t="s">
        <v>1</v>
      </c>
      <c r="B34" s="59"/>
      <c r="C34" s="59">
        <f t="shared" ref="C34:AK34" si="4">C18/C26</f>
        <v>0.27192982456140352</v>
      </c>
      <c r="D34" s="59"/>
      <c r="E34" s="59">
        <f t="shared" si="4"/>
        <v>0.2975206611570248</v>
      </c>
      <c r="F34" s="59"/>
      <c r="G34" s="59">
        <f t="shared" si="4"/>
        <v>0.31388888888888888</v>
      </c>
      <c r="H34" s="59"/>
      <c r="I34" s="59">
        <f t="shared" si="4"/>
        <v>0.28374655647382918</v>
      </c>
      <c r="J34" s="59"/>
      <c r="K34" s="59">
        <f t="shared" si="4"/>
        <v>0.25706214689265539</v>
      </c>
      <c r="L34" s="59"/>
      <c r="M34" s="59">
        <f t="shared" si="4"/>
        <v>0.2558139534883721</v>
      </c>
      <c r="N34" s="59"/>
      <c r="O34" s="59">
        <f t="shared" si="4"/>
        <v>0.2767857142857143</v>
      </c>
      <c r="P34" s="59"/>
      <c r="Q34" s="59">
        <f t="shared" si="4"/>
        <v>0.26315789473684209</v>
      </c>
      <c r="R34" s="59"/>
      <c r="S34" s="59">
        <f t="shared" si="4"/>
        <v>0.25257731958762886</v>
      </c>
      <c r="T34" s="59"/>
      <c r="U34" s="59">
        <f t="shared" si="4"/>
        <v>0.29396984924623115</v>
      </c>
      <c r="V34" s="59"/>
      <c r="W34" s="59">
        <f t="shared" si="4"/>
        <v>0.29198966408268734</v>
      </c>
      <c r="X34" s="59"/>
      <c r="Y34" s="59">
        <f t="shared" si="4"/>
        <v>0.26979472140762462</v>
      </c>
      <c r="Z34" s="59"/>
      <c r="AA34" s="59">
        <f t="shared" si="4"/>
        <v>0.26133333333333331</v>
      </c>
      <c r="AB34" s="59"/>
      <c r="AC34" s="59">
        <f t="shared" si="4"/>
        <v>0.26463700234192039</v>
      </c>
      <c r="AD34" s="59"/>
      <c r="AE34" s="59">
        <f t="shared" si="4"/>
        <v>0.29722921914357681</v>
      </c>
      <c r="AF34" s="59"/>
      <c r="AG34" s="59">
        <f t="shared" si="4"/>
        <v>0.33423913043478259</v>
      </c>
      <c r="AH34" s="59"/>
      <c r="AI34" s="59">
        <f t="shared" si="4"/>
        <v>0.35734870317002881</v>
      </c>
      <c r="AJ34" s="59"/>
      <c r="AK34" s="59">
        <f t="shared" si="4"/>
        <v>0.33333333333333331</v>
      </c>
      <c r="AL34" s="59"/>
      <c r="AM34" s="59">
        <f t="shared" ref="AM34:AS34" si="5">AM18/AM26</f>
        <v>0.2953216374269006</v>
      </c>
      <c r="AN34" s="59"/>
      <c r="AO34" s="59">
        <f t="shared" si="5"/>
        <v>0.30199430199430199</v>
      </c>
      <c r="AP34" s="59"/>
      <c r="AQ34" s="59">
        <f t="shared" si="5"/>
        <v>0.30769627507163322</v>
      </c>
      <c r="AR34" s="59"/>
      <c r="AS34" s="59">
        <f t="shared" si="5"/>
        <v>0.2834890965732087</v>
      </c>
    </row>
    <row r="35" spans="1:48" s="33" customFormat="1" x14ac:dyDescent="0.2">
      <c r="A35" s="36" t="s">
        <v>2</v>
      </c>
      <c r="B35" s="60"/>
      <c r="C35" s="60">
        <f t="shared" ref="C35:AK35" si="6">C19/C27</f>
        <v>0.59731543624161076</v>
      </c>
      <c r="D35" s="60"/>
      <c r="E35" s="60">
        <f t="shared" si="6"/>
        <v>0.47712418300653597</v>
      </c>
      <c r="F35" s="60"/>
      <c r="G35" s="60">
        <f t="shared" si="6"/>
        <v>0.42567567567567566</v>
      </c>
      <c r="H35" s="60"/>
      <c r="I35" s="60">
        <f t="shared" si="6"/>
        <v>0.47972972972972971</v>
      </c>
      <c r="J35" s="60"/>
      <c r="K35" s="60">
        <f t="shared" si="6"/>
        <v>0.50574712643678166</v>
      </c>
      <c r="L35" s="60"/>
      <c r="M35" s="60">
        <f t="shared" si="6"/>
        <v>0.4</v>
      </c>
      <c r="N35" s="60"/>
      <c r="O35" s="60">
        <f t="shared" si="6"/>
        <v>0.36538461538461536</v>
      </c>
      <c r="P35" s="60"/>
      <c r="Q35" s="60">
        <f t="shared" si="6"/>
        <v>0.38834951456310679</v>
      </c>
      <c r="R35" s="60"/>
      <c r="S35" s="60">
        <f t="shared" si="6"/>
        <v>0.41807909604519772</v>
      </c>
      <c r="T35" s="60"/>
      <c r="U35" s="60">
        <f t="shared" si="6"/>
        <v>0.27777777777777779</v>
      </c>
      <c r="V35" s="60"/>
      <c r="W35" s="60">
        <f t="shared" si="6"/>
        <v>0.28365384615384615</v>
      </c>
      <c r="X35" s="60"/>
      <c r="Y35" s="60">
        <f t="shared" si="6"/>
        <v>0.29613733905579398</v>
      </c>
      <c r="Z35" s="60"/>
      <c r="AA35" s="60">
        <f t="shared" si="6"/>
        <v>0.30612244897959184</v>
      </c>
      <c r="AB35" s="60"/>
      <c r="AC35" s="60">
        <f t="shared" si="6"/>
        <v>0.30674846625766872</v>
      </c>
      <c r="AD35" s="60"/>
      <c r="AE35" s="60">
        <f t="shared" si="6"/>
        <v>0.2289156626506024</v>
      </c>
      <c r="AF35" s="60"/>
      <c r="AG35" s="60">
        <f t="shared" si="6"/>
        <v>0.15577889447236182</v>
      </c>
      <c r="AH35" s="60"/>
      <c r="AI35" s="60">
        <f t="shared" si="6"/>
        <v>0.14468085106382977</v>
      </c>
      <c r="AJ35" s="60"/>
      <c r="AK35" s="60">
        <f t="shared" si="6"/>
        <v>0.19047619047619047</v>
      </c>
      <c r="AL35" s="60"/>
      <c r="AM35" s="60">
        <f>AM19/AM27</f>
        <v>0.27125506072874495</v>
      </c>
      <c r="AN35" s="60"/>
      <c r="AO35" s="60">
        <f>AO19/AO27</f>
        <v>0.2558139534883721</v>
      </c>
      <c r="AP35" s="60"/>
      <c r="AQ35" s="60">
        <f>AQ19/AQ27</f>
        <v>0.1703214285714286</v>
      </c>
      <c r="AR35" s="60"/>
      <c r="AS35" s="60">
        <f>AS19/AS27</f>
        <v>0.22598870056497175</v>
      </c>
    </row>
    <row r="36" spans="1:48" x14ac:dyDescent="0.2">
      <c r="AR36" s="210"/>
      <c r="AS36" s="210"/>
    </row>
    <row r="37" spans="1:48" s="48" customFormat="1" x14ac:dyDescent="0.2">
      <c r="A37" s="46" t="s">
        <v>74</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T37" s="47"/>
      <c r="AU37" s="47"/>
    </row>
    <row r="38" spans="1:48" s="48" customFormat="1" x14ac:dyDescent="0.2">
      <c r="A38" s="49"/>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row>
    <row r="39" spans="1:48" s="48" customFormat="1" x14ac:dyDescent="0.2">
      <c r="A39" s="49"/>
      <c r="B39" s="49">
        <v>2002</v>
      </c>
      <c r="C39" s="49"/>
      <c r="D39" s="49"/>
      <c r="E39" s="49"/>
      <c r="F39" s="49">
        <v>2003</v>
      </c>
      <c r="G39" s="49"/>
      <c r="H39" s="49"/>
      <c r="I39" s="49"/>
      <c r="J39" s="49">
        <v>2004</v>
      </c>
      <c r="K39" s="49"/>
      <c r="L39" s="50"/>
      <c r="M39" s="50"/>
      <c r="N39" s="49">
        <v>2005</v>
      </c>
      <c r="O39" s="50"/>
      <c r="P39" s="50"/>
      <c r="Q39" s="50"/>
      <c r="R39" s="49">
        <v>2006</v>
      </c>
      <c r="S39" s="50"/>
      <c r="T39" s="50"/>
      <c r="U39" s="50"/>
      <c r="V39" s="49">
        <v>2007</v>
      </c>
      <c r="W39" s="50"/>
      <c r="X39" s="50"/>
      <c r="Y39" s="50"/>
      <c r="Z39" s="49">
        <v>2008</v>
      </c>
      <c r="AA39" s="50"/>
      <c r="AB39" s="50"/>
      <c r="AC39" s="50"/>
      <c r="AD39" s="49">
        <v>2009</v>
      </c>
      <c r="AE39" s="50"/>
      <c r="AF39" s="50"/>
      <c r="AG39" s="50"/>
      <c r="AH39" s="49">
        <v>2010</v>
      </c>
      <c r="AI39" s="50"/>
      <c r="AJ39" s="50"/>
      <c r="AK39" s="50"/>
      <c r="AL39" s="49">
        <v>2011</v>
      </c>
      <c r="AM39" s="50"/>
      <c r="AN39" s="50"/>
      <c r="AO39" s="50"/>
      <c r="AP39" s="49">
        <v>2012</v>
      </c>
      <c r="AQ39" s="50"/>
      <c r="AT39" s="107">
        <v>2013</v>
      </c>
    </row>
    <row r="40" spans="1:48" s="48" customFormat="1" x14ac:dyDescent="0.2">
      <c r="A40" s="51"/>
      <c r="B40" s="52" t="s">
        <v>15</v>
      </c>
      <c r="C40" s="52" t="s">
        <v>16</v>
      </c>
      <c r="D40" s="52" t="s">
        <v>17</v>
      </c>
      <c r="E40" s="52" t="s">
        <v>18</v>
      </c>
      <c r="F40" s="52" t="s">
        <v>15</v>
      </c>
      <c r="G40" s="52" t="s">
        <v>16</v>
      </c>
      <c r="H40" s="52" t="s">
        <v>17</v>
      </c>
      <c r="I40" s="52" t="s">
        <v>18</v>
      </c>
      <c r="J40" s="52" t="s">
        <v>15</v>
      </c>
      <c r="K40" s="52" t="s">
        <v>16</v>
      </c>
      <c r="L40" s="52" t="s">
        <v>17</v>
      </c>
      <c r="M40" s="52" t="s">
        <v>18</v>
      </c>
      <c r="N40" s="52" t="s">
        <v>15</v>
      </c>
      <c r="O40" s="52" t="s">
        <v>16</v>
      </c>
      <c r="P40" s="52" t="s">
        <v>17</v>
      </c>
      <c r="Q40" s="52" t="s">
        <v>18</v>
      </c>
      <c r="R40" s="52" t="s">
        <v>15</v>
      </c>
      <c r="S40" s="52" t="s">
        <v>16</v>
      </c>
      <c r="T40" s="52" t="s">
        <v>17</v>
      </c>
      <c r="U40" s="52" t="s">
        <v>18</v>
      </c>
      <c r="V40" s="52" t="s">
        <v>15</v>
      </c>
      <c r="W40" s="52" t="s">
        <v>16</v>
      </c>
      <c r="X40" s="52" t="s">
        <v>17</v>
      </c>
      <c r="Y40" s="52" t="s">
        <v>18</v>
      </c>
      <c r="Z40" s="52" t="s">
        <v>15</v>
      </c>
      <c r="AA40" s="52" t="s">
        <v>16</v>
      </c>
      <c r="AB40" s="52" t="s">
        <v>17</v>
      </c>
      <c r="AC40" s="52" t="s">
        <v>18</v>
      </c>
      <c r="AD40" s="52" t="s">
        <v>15</v>
      </c>
      <c r="AE40" s="52" t="s">
        <v>16</v>
      </c>
      <c r="AF40" s="52" t="s">
        <v>17</v>
      </c>
      <c r="AG40" s="52" t="s">
        <v>18</v>
      </c>
      <c r="AH40" s="52" t="s">
        <v>15</v>
      </c>
      <c r="AI40" s="52" t="s">
        <v>16</v>
      </c>
      <c r="AJ40" s="52" t="s">
        <v>17</v>
      </c>
      <c r="AK40" s="52" t="s">
        <v>18</v>
      </c>
      <c r="AL40" s="52" t="s">
        <v>15</v>
      </c>
      <c r="AM40" s="52" t="s">
        <v>16</v>
      </c>
      <c r="AN40" s="52" t="s">
        <v>17</v>
      </c>
      <c r="AO40" s="52" t="s">
        <v>18</v>
      </c>
      <c r="AP40" s="52" t="s">
        <v>15</v>
      </c>
      <c r="AQ40" s="52" t="s">
        <v>16</v>
      </c>
      <c r="AR40" s="52" t="s">
        <v>17</v>
      </c>
      <c r="AS40" s="52" t="s">
        <v>18</v>
      </c>
      <c r="AT40" s="52" t="s">
        <v>15</v>
      </c>
      <c r="AU40" s="52" t="s">
        <v>16</v>
      </c>
      <c r="AV40" s="52" t="s">
        <v>17</v>
      </c>
    </row>
    <row r="41" spans="1:48" s="63" customFormat="1" x14ac:dyDescent="0.2">
      <c r="A41" s="61" t="s">
        <v>4</v>
      </c>
      <c r="B41" s="62"/>
      <c r="C41" s="62"/>
      <c r="D41" s="62"/>
      <c r="E41" s="62"/>
      <c r="F41" s="62"/>
      <c r="G41" s="62"/>
      <c r="H41" s="62"/>
      <c r="I41" s="62"/>
      <c r="J41" s="62"/>
      <c r="K41" s="62">
        <v>20</v>
      </c>
      <c r="L41" s="62"/>
      <c r="M41" s="62">
        <v>53</v>
      </c>
      <c r="N41" s="62"/>
      <c r="O41" s="62">
        <v>77</v>
      </c>
      <c r="P41" s="62"/>
      <c r="Q41" s="62">
        <v>76</v>
      </c>
      <c r="R41" s="62"/>
      <c r="S41" s="62">
        <v>74</v>
      </c>
      <c r="T41" s="62"/>
      <c r="U41" s="62">
        <v>92</v>
      </c>
      <c r="V41" s="62"/>
      <c r="W41" s="62">
        <v>103</v>
      </c>
      <c r="X41" s="62"/>
      <c r="Y41" s="62">
        <v>112</v>
      </c>
      <c r="Z41" s="62"/>
      <c r="AA41" s="62">
        <v>106</v>
      </c>
      <c r="AB41" s="62"/>
      <c r="AC41" s="62">
        <v>89</v>
      </c>
      <c r="AD41" s="62"/>
      <c r="AE41" s="62">
        <v>84</v>
      </c>
      <c r="AF41" s="62"/>
      <c r="AG41" s="62">
        <v>68</v>
      </c>
      <c r="AH41" s="62">
        <v>73</v>
      </c>
      <c r="AI41" s="62">
        <v>72</v>
      </c>
      <c r="AJ41" s="62">
        <v>86</v>
      </c>
      <c r="AK41" s="62">
        <v>86</v>
      </c>
      <c r="AL41" s="62">
        <v>82</v>
      </c>
      <c r="AM41" s="62">
        <v>86</v>
      </c>
      <c r="AN41" s="62">
        <v>75</v>
      </c>
      <c r="AO41" s="62">
        <v>77</v>
      </c>
      <c r="AP41" s="62">
        <v>71</v>
      </c>
      <c r="AQ41" s="62">
        <v>63</v>
      </c>
      <c r="AR41" s="63">
        <v>59</v>
      </c>
      <c r="AS41" s="63">
        <v>60</v>
      </c>
      <c r="AT41" s="63">
        <v>63</v>
      </c>
      <c r="AU41" s="63">
        <v>66</v>
      </c>
      <c r="AV41" s="63">
        <v>74</v>
      </c>
    </row>
    <row r="42" spans="1:48" s="63" customFormat="1" x14ac:dyDescent="0.2">
      <c r="A42" s="61" t="s">
        <v>1</v>
      </c>
      <c r="B42" s="62"/>
      <c r="C42" s="62"/>
      <c r="D42" s="62"/>
      <c r="E42" s="62"/>
      <c r="F42" s="62"/>
      <c r="G42" s="62"/>
      <c r="H42" s="62"/>
      <c r="I42" s="62"/>
      <c r="J42" s="62"/>
      <c r="K42" s="62">
        <v>10</v>
      </c>
      <c r="L42" s="62"/>
      <c r="M42" s="62">
        <v>3</v>
      </c>
      <c r="N42" s="62"/>
      <c r="O42" s="62">
        <v>3</v>
      </c>
      <c r="P42" s="62"/>
      <c r="Q42" s="62">
        <v>15</v>
      </c>
      <c r="R42" s="62"/>
      <c r="S42" s="62">
        <v>16</v>
      </c>
      <c r="T42" s="62"/>
      <c r="U42" s="62">
        <v>22</v>
      </c>
      <c r="V42" s="62"/>
      <c r="W42" s="62">
        <v>27</v>
      </c>
      <c r="X42" s="62"/>
      <c r="Y42" s="62">
        <v>25</v>
      </c>
      <c r="Z42" s="62"/>
      <c r="AA42" s="62">
        <v>43</v>
      </c>
      <c r="AB42" s="62"/>
      <c r="AC42" s="62">
        <v>69</v>
      </c>
      <c r="AD42" s="62"/>
      <c r="AE42" s="62">
        <v>62</v>
      </c>
      <c r="AF42" s="62"/>
      <c r="AG42" s="62">
        <v>52</v>
      </c>
      <c r="AH42" s="62">
        <v>52</v>
      </c>
      <c r="AI42" s="62">
        <v>46</v>
      </c>
      <c r="AJ42" s="62">
        <v>36</v>
      </c>
      <c r="AK42" s="62">
        <v>37</v>
      </c>
      <c r="AL42" s="62">
        <v>37</v>
      </c>
      <c r="AM42" s="62">
        <v>40</v>
      </c>
      <c r="AN42" s="62">
        <v>39</v>
      </c>
      <c r="AO42" s="62">
        <v>37</v>
      </c>
      <c r="AP42" s="62">
        <v>36</v>
      </c>
      <c r="AQ42" s="62">
        <v>32</v>
      </c>
      <c r="AR42" s="63">
        <v>31</v>
      </c>
      <c r="AS42" s="63">
        <v>30</v>
      </c>
      <c r="AT42" s="63">
        <v>29</v>
      </c>
      <c r="AU42" s="63">
        <v>30</v>
      </c>
      <c r="AV42" s="63">
        <v>26</v>
      </c>
    </row>
    <row r="43" spans="1:48" s="63" customFormat="1" x14ac:dyDescent="0.2">
      <c r="A43" s="64" t="s">
        <v>2</v>
      </c>
      <c r="B43" s="65"/>
      <c r="C43" s="65"/>
      <c r="D43" s="65"/>
      <c r="E43" s="65"/>
      <c r="F43" s="65"/>
      <c r="G43" s="65"/>
      <c r="H43" s="65"/>
      <c r="I43" s="65"/>
      <c r="J43" s="65"/>
      <c r="K43" s="65">
        <f t="shared" ref="K43:AU43" si="7">K41-K42</f>
        <v>10</v>
      </c>
      <c r="L43" s="65"/>
      <c r="M43" s="65">
        <f t="shared" si="7"/>
        <v>50</v>
      </c>
      <c r="N43" s="65"/>
      <c r="O43" s="65">
        <f t="shared" si="7"/>
        <v>74</v>
      </c>
      <c r="P43" s="65"/>
      <c r="Q43" s="65">
        <f t="shared" si="7"/>
        <v>61</v>
      </c>
      <c r="R43" s="65"/>
      <c r="S43" s="65">
        <f t="shared" si="7"/>
        <v>58</v>
      </c>
      <c r="T43" s="65"/>
      <c r="U43" s="65">
        <f t="shared" si="7"/>
        <v>70</v>
      </c>
      <c r="V43" s="65"/>
      <c r="W43" s="65">
        <f t="shared" si="7"/>
        <v>76</v>
      </c>
      <c r="X43" s="65"/>
      <c r="Y43" s="65">
        <f t="shared" si="7"/>
        <v>87</v>
      </c>
      <c r="Z43" s="65"/>
      <c r="AA43" s="65">
        <f t="shared" si="7"/>
        <v>63</v>
      </c>
      <c r="AB43" s="65"/>
      <c r="AC43" s="65">
        <f t="shared" si="7"/>
        <v>20</v>
      </c>
      <c r="AD43" s="65"/>
      <c r="AE43" s="65">
        <f t="shared" si="7"/>
        <v>22</v>
      </c>
      <c r="AF43" s="65"/>
      <c r="AG43" s="65">
        <f t="shared" si="7"/>
        <v>16</v>
      </c>
      <c r="AH43" s="65">
        <f t="shared" si="7"/>
        <v>21</v>
      </c>
      <c r="AI43" s="65">
        <f t="shared" si="7"/>
        <v>26</v>
      </c>
      <c r="AJ43" s="65">
        <f t="shared" si="7"/>
        <v>50</v>
      </c>
      <c r="AK43" s="65">
        <f t="shared" si="7"/>
        <v>49</v>
      </c>
      <c r="AL43" s="65">
        <f t="shared" si="7"/>
        <v>45</v>
      </c>
      <c r="AM43" s="65">
        <f t="shared" si="7"/>
        <v>46</v>
      </c>
      <c r="AN43" s="65">
        <f t="shared" si="7"/>
        <v>36</v>
      </c>
      <c r="AO43" s="65">
        <f t="shared" si="7"/>
        <v>40</v>
      </c>
      <c r="AP43" s="65">
        <f t="shared" si="7"/>
        <v>35</v>
      </c>
      <c r="AQ43" s="65">
        <f t="shared" si="7"/>
        <v>31</v>
      </c>
      <c r="AR43" s="65">
        <f t="shared" si="7"/>
        <v>28</v>
      </c>
      <c r="AS43" s="65">
        <f t="shared" si="7"/>
        <v>30</v>
      </c>
      <c r="AT43" s="65">
        <f t="shared" si="7"/>
        <v>34</v>
      </c>
      <c r="AU43" s="65">
        <f t="shared" si="7"/>
        <v>36</v>
      </c>
      <c r="AV43" s="65">
        <f>AV41-AV42</f>
        <v>48</v>
      </c>
    </row>
    <row r="44" spans="1:48" x14ac:dyDescent="0.2">
      <c r="AR44" s="211"/>
      <c r="AS44" s="211"/>
    </row>
    <row r="45" spans="1:48" s="33" customFormat="1" x14ac:dyDescent="0.2">
      <c r="A45" s="31" t="s">
        <v>52</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T45" s="32"/>
      <c r="AU45" s="32"/>
    </row>
    <row r="46" spans="1:48" s="33" customFormat="1" x14ac:dyDescent="0.2">
      <c r="A46" s="3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row>
    <row r="47" spans="1:48" s="33" customFormat="1" x14ac:dyDescent="0.2">
      <c r="A47" s="35"/>
      <c r="B47" s="35">
        <v>2002</v>
      </c>
      <c r="C47" s="35"/>
      <c r="D47" s="35"/>
      <c r="E47" s="35"/>
      <c r="F47" s="35">
        <v>2003</v>
      </c>
      <c r="G47" s="35"/>
      <c r="H47" s="35"/>
      <c r="I47" s="35"/>
      <c r="J47" s="35">
        <v>2004</v>
      </c>
      <c r="K47" s="35"/>
      <c r="L47" s="34"/>
      <c r="M47" s="34"/>
      <c r="N47" s="35">
        <v>2005</v>
      </c>
      <c r="O47" s="34"/>
      <c r="P47" s="34"/>
      <c r="Q47" s="34"/>
      <c r="R47" s="35">
        <v>2006</v>
      </c>
      <c r="S47" s="34"/>
      <c r="T47" s="34"/>
      <c r="U47" s="34"/>
      <c r="V47" s="35">
        <v>2007</v>
      </c>
      <c r="W47" s="34"/>
      <c r="X47" s="34"/>
      <c r="Y47" s="34"/>
      <c r="Z47" s="35">
        <v>2008</v>
      </c>
      <c r="AA47" s="34"/>
      <c r="AB47" s="34"/>
      <c r="AC47" s="34"/>
      <c r="AD47" s="35">
        <v>2009</v>
      </c>
      <c r="AE47" s="34"/>
      <c r="AF47" s="34"/>
      <c r="AG47" s="34"/>
      <c r="AH47" s="35">
        <v>2010</v>
      </c>
      <c r="AI47" s="34"/>
      <c r="AJ47" s="34"/>
      <c r="AK47" s="34"/>
      <c r="AL47" s="35">
        <v>2011</v>
      </c>
      <c r="AM47" s="34"/>
      <c r="AN47" s="34"/>
      <c r="AO47" s="34"/>
      <c r="AP47" s="35">
        <v>2012</v>
      </c>
      <c r="AQ47" s="34"/>
      <c r="AT47" s="117">
        <v>2013</v>
      </c>
    </row>
    <row r="48" spans="1:48" s="33" customFormat="1" x14ac:dyDescent="0.2">
      <c r="A48" s="36"/>
      <c r="B48" s="37" t="s">
        <v>15</v>
      </c>
      <c r="C48" s="37" t="s">
        <v>16</v>
      </c>
      <c r="D48" s="37" t="s">
        <v>17</v>
      </c>
      <c r="E48" s="37" t="s">
        <v>18</v>
      </c>
      <c r="F48" s="37" t="s">
        <v>15</v>
      </c>
      <c r="G48" s="37" t="s">
        <v>16</v>
      </c>
      <c r="H48" s="37" t="s">
        <v>17</v>
      </c>
      <c r="I48" s="37" t="s">
        <v>18</v>
      </c>
      <c r="J48" s="37" t="s">
        <v>15</v>
      </c>
      <c r="K48" s="37" t="s">
        <v>16</v>
      </c>
      <c r="L48" s="37" t="s">
        <v>17</v>
      </c>
      <c r="M48" s="37" t="s">
        <v>18</v>
      </c>
      <c r="N48" s="37" t="s">
        <v>15</v>
      </c>
      <c r="O48" s="37" t="s">
        <v>16</v>
      </c>
      <c r="P48" s="37" t="s">
        <v>17</v>
      </c>
      <c r="Q48" s="37" t="s">
        <v>18</v>
      </c>
      <c r="R48" s="37" t="s">
        <v>15</v>
      </c>
      <c r="S48" s="37" t="s">
        <v>16</v>
      </c>
      <c r="T48" s="37" t="s">
        <v>17</v>
      </c>
      <c r="U48" s="37" t="s">
        <v>18</v>
      </c>
      <c r="V48" s="37" t="s">
        <v>15</v>
      </c>
      <c r="W48" s="37" t="s">
        <v>16</v>
      </c>
      <c r="X48" s="37" t="s">
        <v>17</v>
      </c>
      <c r="Y48" s="37" t="s">
        <v>18</v>
      </c>
      <c r="Z48" s="37" t="s">
        <v>15</v>
      </c>
      <c r="AA48" s="37" t="s">
        <v>16</v>
      </c>
      <c r="AB48" s="37" t="s">
        <v>17</v>
      </c>
      <c r="AC48" s="37" t="s">
        <v>18</v>
      </c>
      <c r="AD48" s="37" t="s">
        <v>15</v>
      </c>
      <c r="AE48" s="37" t="s">
        <v>16</v>
      </c>
      <c r="AF48" s="37" t="s">
        <v>17</v>
      </c>
      <c r="AG48" s="37" t="s">
        <v>18</v>
      </c>
      <c r="AH48" s="37" t="s">
        <v>15</v>
      </c>
      <c r="AI48" s="37" t="s">
        <v>16</v>
      </c>
      <c r="AJ48" s="37" t="s">
        <v>17</v>
      </c>
      <c r="AK48" s="37" t="s">
        <v>18</v>
      </c>
      <c r="AL48" s="37" t="s">
        <v>15</v>
      </c>
      <c r="AM48" s="37" t="s">
        <v>16</v>
      </c>
      <c r="AN48" s="37" t="s">
        <v>17</v>
      </c>
      <c r="AO48" s="37" t="s">
        <v>18</v>
      </c>
      <c r="AP48" s="37" t="s">
        <v>15</v>
      </c>
      <c r="AQ48" s="37" t="s">
        <v>16</v>
      </c>
      <c r="AR48" s="37" t="s">
        <v>17</v>
      </c>
      <c r="AS48" s="37" t="s">
        <v>18</v>
      </c>
      <c r="AT48" s="37" t="s">
        <v>15</v>
      </c>
      <c r="AU48" s="37" t="s">
        <v>16</v>
      </c>
      <c r="AV48" s="37" t="s">
        <v>17</v>
      </c>
    </row>
    <row r="49" spans="1:48" s="43" customFormat="1" x14ac:dyDescent="0.2">
      <c r="A49" s="66" t="s">
        <v>4</v>
      </c>
      <c r="C49" s="43">
        <v>64</v>
      </c>
      <c r="E49" s="43">
        <v>61</v>
      </c>
      <c r="G49" s="43">
        <v>68</v>
      </c>
      <c r="I49" s="43">
        <v>66</v>
      </c>
      <c r="K49" s="43">
        <v>84</v>
      </c>
      <c r="M49" s="43">
        <v>130</v>
      </c>
      <c r="O49" s="43">
        <v>149</v>
      </c>
      <c r="Q49" s="43">
        <v>152</v>
      </c>
      <c r="S49" s="43">
        <v>152</v>
      </c>
      <c r="U49" s="43">
        <v>170</v>
      </c>
      <c r="W49" s="43">
        <v>192</v>
      </c>
      <c r="Y49" s="43">
        <v>195</v>
      </c>
      <c r="AA49" s="43">
        <v>184</v>
      </c>
      <c r="AC49" s="43">
        <v>198</v>
      </c>
      <c r="AE49" s="43">
        <v>183</v>
      </c>
      <c r="AG49" s="43">
        <v>167</v>
      </c>
      <c r="AH49" s="43">
        <v>172</v>
      </c>
      <c r="AI49" s="43">
        <v>176</v>
      </c>
      <c r="AJ49" s="43">
        <v>182</v>
      </c>
      <c r="AK49" s="43">
        <v>176</v>
      </c>
      <c r="AL49" s="43">
        <v>169</v>
      </c>
      <c r="AM49" s="43">
        <v>175</v>
      </c>
      <c r="AN49" s="43">
        <v>166</v>
      </c>
      <c r="AO49" s="43">
        <v>174</v>
      </c>
      <c r="AP49" s="43">
        <v>166</v>
      </c>
      <c r="AQ49" s="43">
        <v>157</v>
      </c>
      <c r="AR49" s="43">
        <v>149</v>
      </c>
      <c r="AS49" s="43">
        <v>158</v>
      </c>
      <c r="AT49" s="43">
        <v>170</v>
      </c>
      <c r="AU49" s="43">
        <v>183</v>
      </c>
      <c r="AV49" s="43">
        <v>209</v>
      </c>
    </row>
    <row r="50" spans="1:48" s="43" customFormat="1" x14ac:dyDescent="0.2">
      <c r="A50" s="38" t="s">
        <v>1</v>
      </c>
      <c r="B50" s="39"/>
      <c r="C50" s="39">
        <v>54</v>
      </c>
      <c r="D50" s="39"/>
      <c r="E50" s="39">
        <v>54</v>
      </c>
      <c r="F50" s="39"/>
      <c r="G50" s="39">
        <v>62</v>
      </c>
      <c r="H50" s="39"/>
      <c r="I50" s="39">
        <v>51</v>
      </c>
      <c r="J50" s="39"/>
      <c r="K50" s="39">
        <v>41</v>
      </c>
      <c r="L50" s="39"/>
      <c r="M50" s="39">
        <v>43</v>
      </c>
      <c r="N50" s="39"/>
      <c r="O50" s="39">
        <v>43</v>
      </c>
      <c r="P50" s="39"/>
      <c r="Q50" s="39">
        <v>56</v>
      </c>
      <c r="R50" s="39"/>
      <c r="S50" s="39">
        <v>63</v>
      </c>
      <c r="T50" s="39"/>
      <c r="U50" s="39">
        <v>66</v>
      </c>
      <c r="V50" s="39"/>
      <c r="W50" s="39">
        <v>70</v>
      </c>
      <c r="X50" s="39"/>
      <c r="Y50" s="39">
        <v>69</v>
      </c>
      <c r="Z50" s="39"/>
      <c r="AA50" s="39">
        <v>96</v>
      </c>
      <c r="AB50" s="39"/>
      <c r="AC50" s="39">
        <v>134</v>
      </c>
      <c r="AD50" s="39"/>
      <c r="AE50" s="39">
        <v>121</v>
      </c>
      <c r="AF50" s="39"/>
      <c r="AG50" s="39">
        <v>109</v>
      </c>
      <c r="AH50" s="39">
        <v>115</v>
      </c>
      <c r="AI50" s="39">
        <v>104</v>
      </c>
      <c r="AJ50" s="39">
        <v>101</v>
      </c>
      <c r="AK50" s="39">
        <v>99</v>
      </c>
      <c r="AL50" s="39">
        <v>92</v>
      </c>
      <c r="AM50" s="39">
        <v>95</v>
      </c>
      <c r="AN50" s="39">
        <v>91</v>
      </c>
      <c r="AO50" s="39">
        <v>92</v>
      </c>
      <c r="AP50" s="39">
        <v>90</v>
      </c>
      <c r="AQ50" s="39">
        <v>86</v>
      </c>
      <c r="AR50" s="43">
        <v>84</v>
      </c>
      <c r="AS50" s="43">
        <v>75</v>
      </c>
      <c r="AT50" s="43">
        <v>78</v>
      </c>
      <c r="AU50" s="43">
        <v>78</v>
      </c>
      <c r="AV50" s="43">
        <v>78</v>
      </c>
    </row>
    <row r="51" spans="1:48" s="43" customFormat="1" x14ac:dyDescent="0.2">
      <c r="A51" s="67" t="s">
        <v>2</v>
      </c>
      <c r="B51" s="45"/>
      <c r="C51" s="45">
        <f t="shared" ref="C51:AU51" si="8">C49-C50</f>
        <v>10</v>
      </c>
      <c r="D51" s="45"/>
      <c r="E51" s="45">
        <f t="shared" si="8"/>
        <v>7</v>
      </c>
      <c r="F51" s="45"/>
      <c r="G51" s="45">
        <f t="shared" si="8"/>
        <v>6</v>
      </c>
      <c r="H51" s="45"/>
      <c r="I51" s="45">
        <f t="shared" si="8"/>
        <v>15</v>
      </c>
      <c r="J51" s="45"/>
      <c r="K51" s="45">
        <f t="shared" si="8"/>
        <v>43</v>
      </c>
      <c r="L51" s="45"/>
      <c r="M51" s="45">
        <f t="shared" si="8"/>
        <v>87</v>
      </c>
      <c r="N51" s="45"/>
      <c r="O51" s="45">
        <f t="shared" si="8"/>
        <v>106</v>
      </c>
      <c r="P51" s="45"/>
      <c r="Q51" s="45">
        <f t="shared" si="8"/>
        <v>96</v>
      </c>
      <c r="R51" s="45"/>
      <c r="S51" s="45">
        <f t="shared" si="8"/>
        <v>89</v>
      </c>
      <c r="T51" s="45"/>
      <c r="U51" s="45">
        <f t="shared" si="8"/>
        <v>104</v>
      </c>
      <c r="V51" s="45"/>
      <c r="W51" s="45">
        <f t="shared" si="8"/>
        <v>122</v>
      </c>
      <c r="X51" s="45"/>
      <c r="Y51" s="45">
        <f t="shared" si="8"/>
        <v>126</v>
      </c>
      <c r="Z51" s="45"/>
      <c r="AA51" s="45">
        <f t="shared" si="8"/>
        <v>88</v>
      </c>
      <c r="AB51" s="45"/>
      <c r="AC51" s="45">
        <f t="shared" si="8"/>
        <v>64</v>
      </c>
      <c r="AD51" s="45"/>
      <c r="AE51" s="45">
        <f t="shared" si="8"/>
        <v>62</v>
      </c>
      <c r="AF51" s="45"/>
      <c r="AG51" s="45">
        <f t="shared" si="8"/>
        <v>58</v>
      </c>
      <c r="AH51" s="45">
        <f t="shared" si="8"/>
        <v>57</v>
      </c>
      <c r="AI51" s="45">
        <f t="shared" si="8"/>
        <v>72</v>
      </c>
      <c r="AJ51" s="45">
        <f t="shared" si="8"/>
        <v>81</v>
      </c>
      <c r="AK51" s="45">
        <f t="shared" si="8"/>
        <v>77</v>
      </c>
      <c r="AL51" s="45">
        <f t="shared" si="8"/>
        <v>77</v>
      </c>
      <c r="AM51" s="45">
        <f t="shared" si="8"/>
        <v>80</v>
      </c>
      <c r="AN51" s="45">
        <f t="shared" si="8"/>
        <v>75</v>
      </c>
      <c r="AO51" s="45">
        <f t="shared" si="8"/>
        <v>82</v>
      </c>
      <c r="AP51" s="45">
        <f t="shared" si="8"/>
        <v>76</v>
      </c>
      <c r="AQ51" s="45">
        <f t="shared" si="8"/>
        <v>71</v>
      </c>
      <c r="AR51" s="45">
        <f t="shared" si="8"/>
        <v>65</v>
      </c>
      <c r="AS51" s="45">
        <f t="shared" si="8"/>
        <v>83</v>
      </c>
      <c r="AT51" s="45">
        <f t="shared" si="8"/>
        <v>92</v>
      </c>
      <c r="AU51" s="45">
        <f t="shared" si="8"/>
        <v>105</v>
      </c>
      <c r="AV51" s="45">
        <f>AV49-AV50</f>
        <v>131</v>
      </c>
    </row>
    <row r="54" spans="1:48" x14ac:dyDescent="0.2">
      <c r="A54" s="1" t="s">
        <v>23</v>
      </c>
    </row>
    <row r="56" spans="1:48" x14ac:dyDescent="0.2">
      <c r="A56" s="46" t="s">
        <v>223</v>
      </c>
      <c r="B56" s="47"/>
      <c r="C56" s="47"/>
      <c r="D56" s="47"/>
      <c r="E56" s="47"/>
      <c r="F56" s="47"/>
      <c r="G56" s="47"/>
      <c r="H56" s="47"/>
      <c r="I56" s="47"/>
      <c r="J56" s="47"/>
      <c r="K56" s="47"/>
      <c r="L56" s="47"/>
      <c r="M56" s="47"/>
      <c r="N56" s="5"/>
    </row>
    <row r="57" spans="1:48" x14ac:dyDescent="0.2">
      <c r="A57" s="49"/>
      <c r="B57" s="49"/>
      <c r="C57" s="50"/>
      <c r="D57" s="50"/>
      <c r="E57" s="50"/>
      <c r="F57" s="50"/>
      <c r="G57" s="50"/>
      <c r="H57" s="50"/>
      <c r="I57" s="50"/>
      <c r="J57" s="50"/>
      <c r="K57" s="50"/>
      <c r="L57" s="50"/>
      <c r="M57" s="50"/>
      <c r="N57" s="5"/>
      <c r="AC57" s="19"/>
    </row>
    <row r="58" spans="1:48" x14ac:dyDescent="0.2">
      <c r="A58" s="98"/>
      <c r="B58" s="52">
        <v>2002</v>
      </c>
      <c r="C58" s="52">
        <v>2003</v>
      </c>
      <c r="D58" s="52">
        <v>2004</v>
      </c>
      <c r="E58" s="52">
        <v>2005</v>
      </c>
      <c r="F58" s="52">
        <v>2006</v>
      </c>
      <c r="G58" s="52">
        <v>2007</v>
      </c>
      <c r="H58" s="52">
        <v>2008</v>
      </c>
      <c r="I58" s="52">
        <v>2009</v>
      </c>
      <c r="J58" s="52">
        <v>2010</v>
      </c>
      <c r="K58" s="52">
        <v>2011</v>
      </c>
      <c r="L58" s="51">
        <v>2012</v>
      </c>
      <c r="M58" s="51">
        <v>2013</v>
      </c>
      <c r="N58" s="5"/>
      <c r="O58" s="5"/>
      <c r="P58" s="5"/>
      <c r="Q58" s="5"/>
      <c r="R58" s="12"/>
      <c r="S58" s="12"/>
      <c r="T58" s="19"/>
      <c r="U58" s="19"/>
      <c r="AC58" s="19"/>
    </row>
    <row r="59" spans="1:48" x14ac:dyDescent="0.2">
      <c r="A59" s="49" t="s">
        <v>63</v>
      </c>
      <c r="B59" s="99"/>
      <c r="C59" s="99"/>
      <c r="D59" s="99"/>
      <c r="E59" s="99"/>
      <c r="F59" s="99"/>
      <c r="G59" s="99"/>
      <c r="H59" s="99"/>
      <c r="I59" s="99"/>
      <c r="J59" s="62"/>
      <c r="K59" s="62"/>
      <c r="L59" s="50"/>
      <c r="M59" s="50"/>
      <c r="N59" s="5"/>
      <c r="O59" s="11"/>
      <c r="P59" s="11"/>
      <c r="Q59" s="11"/>
      <c r="R59" s="12"/>
      <c r="S59" s="12"/>
      <c r="T59" s="14"/>
      <c r="U59" s="5"/>
    </row>
    <row r="60" spans="1:48" x14ac:dyDescent="0.2">
      <c r="A60" s="49" t="s">
        <v>64</v>
      </c>
      <c r="B60" s="99"/>
      <c r="C60" s="99"/>
      <c r="D60" s="99"/>
      <c r="E60" s="99"/>
      <c r="F60" s="99"/>
      <c r="G60" s="99"/>
      <c r="H60" s="99"/>
      <c r="I60" s="99"/>
      <c r="J60" s="62"/>
      <c r="K60" s="62"/>
      <c r="L60" s="50"/>
      <c r="M60" s="50"/>
      <c r="N60" s="22"/>
      <c r="O60" s="23"/>
      <c r="P60" s="11"/>
      <c r="Q60" s="11"/>
      <c r="R60" s="12"/>
      <c r="S60" s="12"/>
      <c r="T60" s="14"/>
      <c r="U60" s="5"/>
    </row>
    <row r="61" spans="1:48" x14ac:dyDescent="0.2">
      <c r="A61" s="49" t="s">
        <v>65</v>
      </c>
      <c r="B61" s="99"/>
      <c r="C61" s="99"/>
      <c r="D61" s="99"/>
      <c r="E61" s="99"/>
      <c r="F61" s="99"/>
      <c r="G61" s="99"/>
      <c r="H61" s="99"/>
      <c r="I61" s="99"/>
      <c r="J61" s="62"/>
      <c r="K61" s="62"/>
      <c r="L61" s="50"/>
      <c r="M61" s="50"/>
      <c r="N61" s="22"/>
      <c r="O61" s="23"/>
      <c r="P61" s="11"/>
      <c r="Q61" s="11"/>
      <c r="R61" s="5"/>
    </row>
    <row r="62" spans="1:48" x14ac:dyDescent="0.2">
      <c r="A62" s="49"/>
      <c r="B62" s="99"/>
      <c r="C62" s="99"/>
      <c r="D62" s="99"/>
      <c r="E62" s="99"/>
      <c r="F62" s="99"/>
      <c r="G62" s="99"/>
      <c r="H62" s="99"/>
      <c r="I62" s="99"/>
      <c r="J62" s="62"/>
      <c r="K62" s="62"/>
      <c r="L62" s="50"/>
      <c r="M62" s="50"/>
      <c r="N62" s="22"/>
      <c r="O62" s="23"/>
      <c r="P62" s="11"/>
      <c r="Q62" s="11"/>
      <c r="R62" s="5"/>
    </row>
    <row r="63" spans="1:48" x14ac:dyDescent="0.2">
      <c r="A63" s="49" t="s">
        <v>20</v>
      </c>
      <c r="B63" s="99">
        <f>B25</f>
        <v>486</v>
      </c>
      <c r="C63" s="99">
        <f>F25</f>
        <v>512</v>
      </c>
      <c r="D63" s="99">
        <f>J25</f>
        <v>520</v>
      </c>
      <c r="E63" s="99">
        <f>N25</f>
        <v>593</v>
      </c>
      <c r="F63" s="99">
        <f>R25</f>
        <v>566</v>
      </c>
      <c r="G63" s="99">
        <f>V25</f>
        <v>569</v>
      </c>
      <c r="H63" s="99">
        <f>Z25</f>
        <v>573</v>
      </c>
      <c r="I63" s="99">
        <f>AD25</f>
        <v>577</v>
      </c>
      <c r="J63" s="62">
        <f>AH25</f>
        <v>587</v>
      </c>
      <c r="K63" s="62">
        <f>AL25</f>
        <v>578</v>
      </c>
      <c r="L63" s="50">
        <f>AP25</f>
        <v>536</v>
      </c>
      <c r="M63" s="50">
        <f>AT25</f>
        <v>493</v>
      </c>
      <c r="N63" s="29"/>
      <c r="O63" s="23"/>
      <c r="P63" s="11"/>
    </row>
    <row r="64" spans="1:48" x14ac:dyDescent="0.2">
      <c r="A64" s="49" t="s">
        <v>21</v>
      </c>
      <c r="B64" s="99">
        <f>B26</f>
        <v>326</v>
      </c>
      <c r="C64" s="99">
        <f>F26</f>
        <v>362</v>
      </c>
      <c r="D64" s="99">
        <f>J26</f>
        <v>359</v>
      </c>
      <c r="E64" s="99">
        <f>N26</f>
        <v>340</v>
      </c>
      <c r="F64" s="99">
        <f>R26</f>
        <v>375</v>
      </c>
      <c r="G64" s="99">
        <f>V26</f>
        <v>393</v>
      </c>
      <c r="H64" s="99">
        <f>Z26</f>
        <v>358</v>
      </c>
      <c r="I64" s="99">
        <f>AD26</f>
        <v>412</v>
      </c>
      <c r="J64" s="62">
        <f>AH26</f>
        <v>366</v>
      </c>
      <c r="K64" s="62">
        <f>AL26</f>
        <v>336</v>
      </c>
      <c r="L64" s="50">
        <f>AP26</f>
        <v>352</v>
      </c>
      <c r="M64" s="50">
        <f>AT26</f>
        <v>318</v>
      </c>
      <c r="N64" s="29"/>
      <c r="O64" s="23"/>
      <c r="P64" s="11"/>
    </row>
    <row r="65" spans="1:18" x14ac:dyDescent="0.2">
      <c r="A65" s="49" t="s">
        <v>22</v>
      </c>
      <c r="B65" s="99">
        <f>B63-B64</f>
        <v>160</v>
      </c>
      <c r="C65" s="99">
        <f t="shared" ref="C65:L65" si="9">C63-C64</f>
        <v>150</v>
      </c>
      <c r="D65" s="99">
        <f t="shared" si="9"/>
        <v>161</v>
      </c>
      <c r="E65" s="99">
        <f t="shared" si="9"/>
        <v>253</v>
      </c>
      <c r="F65" s="99">
        <f t="shared" si="9"/>
        <v>191</v>
      </c>
      <c r="G65" s="99">
        <f t="shared" si="9"/>
        <v>176</v>
      </c>
      <c r="H65" s="99">
        <f t="shared" si="9"/>
        <v>215</v>
      </c>
      <c r="I65" s="99">
        <f t="shared" si="9"/>
        <v>165</v>
      </c>
      <c r="J65" s="62">
        <f t="shared" si="9"/>
        <v>221</v>
      </c>
      <c r="K65" s="62">
        <f t="shared" si="9"/>
        <v>242</v>
      </c>
      <c r="L65" s="62">
        <f t="shared" si="9"/>
        <v>184</v>
      </c>
      <c r="M65" s="62">
        <f>M63-M64</f>
        <v>175</v>
      </c>
      <c r="N65" s="29"/>
      <c r="O65" s="23"/>
      <c r="P65" s="11"/>
    </row>
    <row r="66" spans="1:18" x14ac:dyDescent="0.2">
      <c r="A66" s="49"/>
      <c r="B66" s="100"/>
      <c r="C66" s="100"/>
      <c r="D66" s="100"/>
      <c r="E66" s="100"/>
      <c r="F66" s="100"/>
      <c r="G66" s="100"/>
      <c r="H66" s="100"/>
      <c r="I66" s="100"/>
      <c r="J66" s="101"/>
      <c r="K66" s="50"/>
      <c r="L66" s="50"/>
      <c r="M66" s="50"/>
      <c r="N66" s="22"/>
      <c r="O66" s="23"/>
      <c r="P66" s="11"/>
      <c r="Q66" s="11"/>
      <c r="R66" s="5"/>
    </row>
    <row r="67" spans="1:18" x14ac:dyDescent="0.2">
      <c r="A67" s="49" t="s">
        <v>66</v>
      </c>
      <c r="B67" s="102"/>
      <c r="C67" s="102"/>
      <c r="D67" s="102"/>
      <c r="E67" s="102"/>
      <c r="F67" s="102"/>
      <c r="G67" s="102"/>
      <c r="H67" s="102"/>
      <c r="I67" s="102"/>
      <c r="J67" s="103"/>
      <c r="K67" s="103"/>
      <c r="L67" s="103"/>
      <c r="M67" s="103"/>
      <c r="N67" s="22"/>
      <c r="O67" s="23"/>
      <c r="P67" s="11"/>
      <c r="Q67" s="11"/>
      <c r="R67" s="5"/>
    </row>
    <row r="68" spans="1:18" x14ac:dyDescent="0.2">
      <c r="A68" s="49" t="s">
        <v>69</v>
      </c>
      <c r="B68" s="102"/>
      <c r="C68" s="102"/>
      <c r="D68" s="102"/>
      <c r="E68" s="102"/>
      <c r="F68" s="102"/>
      <c r="G68" s="102"/>
      <c r="H68" s="102"/>
      <c r="I68" s="102"/>
      <c r="J68" s="103"/>
      <c r="K68" s="103"/>
      <c r="L68" s="103"/>
      <c r="M68" s="103"/>
      <c r="N68" s="22"/>
      <c r="O68" s="23"/>
      <c r="P68" s="11"/>
      <c r="Q68" s="11"/>
      <c r="R68" s="5"/>
    </row>
    <row r="69" spans="1:18" x14ac:dyDescent="0.2">
      <c r="A69" s="49" t="s">
        <v>2</v>
      </c>
      <c r="B69" s="102"/>
      <c r="C69" s="102"/>
      <c r="D69" s="102"/>
      <c r="E69" s="102"/>
      <c r="F69" s="102"/>
      <c r="G69" s="102"/>
      <c r="H69" s="102"/>
      <c r="I69" s="102"/>
      <c r="J69" s="103"/>
      <c r="K69" s="103"/>
      <c r="L69" s="103"/>
      <c r="M69" s="103"/>
      <c r="N69" s="22"/>
      <c r="O69" s="23"/>
      <c r="P69" s="11"/>
    </row>
    <row r="70" spans="1:18" x14ac:dyDescent="0.2">
      <c r="A70" s="49"/>
      <c r="B70" s="102"/>
      <c r="C70" s="102"/>
      <c r="D70" s="102"/>
      <c r="E70" s="102"/>
      <c r="F70" s="102"/>
      <c r="G70" s="102"/>
      <c r="H70" s="102"/>
      <c r="I70" s="102"/>
      <c r="J70" s="103"/>
      <c r="K70" s="103"/>
      <c r="L70" s="50"/>
      <c r="M70" s="50"/>
      <c r="N70" s="22"/>
      <c r="O70" s="23"/>
      <c r="P70" s="11"/>
    </row>
    <row r="71" spans="1:18" x14ac:dyDescent="0.2">
      <c r="A71" s="49" t="s">
        <v>55</v>
      </c>
      <c r="B71" s="104"/>
      <c r="C71" s="104"/>
      <c r="D71" s="104"/>
      <c r="E71" s="104"/>
      <c r="F71" s="104"/>
      <c r="G71" s="104"/>
      <c r="H71" s="104"/>
      <c r="I71" s="104"/>
      <c r="J71" s="104">
        <f>AH41</f>
        <v>73</v>
      </c>
      <c r="K71" s="104">
        <f>AL41</f>
        <v>82</v>
      </c>
      <c r="L71" s="62">
        <f>AP41</f>
        <v>71</v>
      </c>
      <c r="M71" s="62">
        <f>AT41</f>
        <v>63</v>
      </c>
      <c r="N71" s="22"/>
      <c r="O71" s="23"/>
      <c r="P71" s="11"/>
    </row>
    <row r="72" spans="1:18" x14ac:dyDescent="0.2">
      <c r="A72" s="49" t="s">
        <v>56</v>
      </c>
      <c r="B72" s="104"/>
      <c r="C72" s="104"/>
      <c r="D72" s="104"/>
      <c r="E72" s="104"/>
      <c r="F72" s="104"/>
      <c r="G72" s="104"/>
      <c r="H72" s="104"/>
      <c r="I72" s="104"/>
      <c r="J72" s="104">
        <f>AH42</f>
        <v>52</v>
      </c>
      <c r="K72" s="104">
        <f>AL42</f>
        <v>37</v>
      </c>
      <c r="L72" s="62">
        <f>AP42</f>
        <v>36</v>
      </c>
      <c r="M72" s="62">
        <f>AT42</f>
        <v>29</v>
      </c>
      <c r="N72" s="22"/>
      <c r="O72" s="23"/>
      <c r="P72" s="11"/>
      <c r="Q72" s="11"/>
      <c r="R72" s="5"/>
    </row>
    <row r="73" spans="1:18" x14ac:dyDescent="0.2">
      <c r="A73" s="49" t="s">
        <v>57</v>
      </c>
      <c r="B73" s="104"/>
      <c r="C73" s="104"/>
      <c r="D73" s="104"/>
      <c r="E73" s="104"/>
      <c r="F73" s="104"/>
      <c r="G73" s="104"/>
      <c r="H73" s="104"/>
      <c r="I73" s="104"/>
      <c r="J73" s="104">
        <f>J71-J72</f>
        <v>21</v>
      </c>
      <c r="K73" s="104">
        <f>K71-K72</f>
        <v>45</v>
      </c>
      <c r="L73" s="104">
        <f>L71-L72</f>
        <v>35</v>
      </c>
      <c r="M73" s="104">
        <f>M71-M72</f>
        <v>34</v>
      </c>
      <c r="N73" s="22"/>
      <c r="O73" s="23"/>
      <c r="P73" s="11"/>
      <c r="Q73" s="11"/>
      <c r="R73" s="5"/>
    </row>
    <row r="74" spans="1:18" x14ac:dyDescent="0.2">
      <c r="A74" s="49"/>
      <c r="B74" s="102"/>
      <c r="C74" s="102"/>
      <c r="D74" s="102"/>
      <c r="E74" s="102"/>
      <c r="F74" s="102"/>
      <c r="G74" s="102"/>
      <c r="H74" s="102"/>
      <c r="I74" s="102"/>
      <c r="J74" s="103"/>
      <c r="K74" s="103"/>
      <c r="L74" s="50"/>
      <c r="M74" s="50"/>
      <c r="N74" s="22"/>
      <c r="O74" s="23"/>
      <c r="P74" s="11"/>
      <c r="Q74" s="11"/>
      <c r="R74" s="5"/>
    </row>
    <row r="75" spans="1:18" x14ac:dyDescent="0.2">
      <c r="A75" s="49" t="s">
        <v>58</v>
      </c>
      <c r="B75" s="104"/>
      <c r="C75" s="104"/>
      <c r="D75" s="104"/>
      <c r="E75" s="104"/>
      <c r="F75" s="104"/>
      <c r="G75" s="104"/>
      <c r="H75" s="104"/>
      <c r="I75" s="104"/>
      <c r="J75" s="104">
        <f>AH49</f>
        <v>172</v>
      </c>
      <c r="K75" s="104">
        <f>AL49</f>
        <v>169</v>
      </c>
      <c r="L75" s="62">
        <f>AP49</f>
        <v>166</v>
      </c>
      <c r="M75" s="62">
        <f>AT49</f>
        <v>170</v>
      </c>
      <c r="N75" s="22"/>
      <c r="O75" s="23"/>
      <c r="P75" s="11"/>
      <c r="Q75" s="11"/>
      <c r="R75" s="5"/>
    </row>
    <row r="76" spans="1:18" x14ac:dyDescent="0.2">
      <c r="A76" s="49" t="s">
        <v>59</v>
      </c>
      <c r="B76" s="104"/>
      <c r="C76" s="104"/>
      <c r="D76" s="104"/>
      <c r="E76" s="104"/>
      <c r="F76" s="104"/>
      <c r="G76" s="104"/>
      <c r="H76" s="104"/>
      <c r="I76" s="104"/>
      <c r="J76" s="104">
        <f>AH50</f>
        <v>115</v>
      </c>
      <c r="K76" s="104">
        <f>AL50</f>
        <v>92</v>
      </c>
      <c r="L76" s="62">
        <f>AP50</f>
        <v>90</v>
      </c>
      <c r="M76" s="62">
        <f>AT50</f>
        <v>78</v>
      </c>
      <c r="N76" s="22"/>
      <c r="O76" s="23"/>
      <c r="P76" s="11"/>
      <c r="Q76" s="11"/>
      <c r="R76" s="5"/>
    </row>
    <row r="77" spans="1:18" x14ac:dyDescent="0.2">
      <c r="A77" s="49" t="s">
        <v>60</v>
      </c>
      <c r="B77" s="104"/>
      <c r="C77" s="104"/>
      <c r="D77" s="104"/>
      <c r="E77" s="104"/>
      <c r="F77" s="104"/>
      <c r="G77" s="104"/>
      <c r="H77" s="104"/>
      <c r="I77" s="104"/>
      <c r="J77" s="104">
        <f>J75-J76</f>
        <v>57</v>
      </c>
      <c r="K77" s="104">
        <f>K75-K76</f>
        <v>77</v>
      </c>
      <c r="L77" s="104">
        <f>L75-L76</f>
        <v>76</v>
      </c>
      <c r="M77" s="104">
        <f>M75-M76</f>
        <v>92</v>
      </c>
      <c r="N77" s="22"/>
      <c r="O77" s="23"/>
      <c r="P77" s="11"/>
      <c r="Q77" s="11"/>
      <c r="R77" s="5"/>
    </row>
    <row r="78" spans="1:18" x14ac:dyDescent="0.2">
      <c r="A78" s="49"/>
      <c r="B78" s="102"/>
      <c r="C78" s="102"/>
      <c r="D78" s="102"/>
      <c r="E78" s="102"/>
      <c r="F78" s="102"/>
      <c r="G78" s="102"/>
      <c r="H78" s="102"/>
      <c r="I78" s="102"/>
      <c r="J78" s="103"/>
      <c r="K78" s="103"/>
      <c r="L78" s="50"/>
      <c r="M78" s="50"/>
      <c r="N78" s="22"/>
      <c r="O78" s="23"/>
      <c r="P78" s="11"/>
      <c r="Q78" s="11"/>
      <c r="R78" s="5"/>
    </row>
    <row r="79" spans="1:18" x14ac:dyDescent="0.2">
      <c r="A79" s="49" t="s">
        <v>67</v>
      </c>
      <c r="B79" s="102"/>
      <c r="C79" s="102"/>
      <c r="D79" s="102"/>
      <c r="E79" s="102"/>
      <c r="F79" s="102"/>
      <c r="G79" s="102"/>
      <c r="H79" s="102"/>
      <c r="I79" s="102"/>
      <c r="J79" s="115">
        <f t="shared" ref="J79:M81" si="10">J71/J75</f>
        <v>0.42441860465116277</v>
      </c>
      <c r="K79" s="115">
        <f t="shared" si="10"/>
        <v>0.48520710059171596</v>
      </c>
      <c r="L79" s="115">
        <f t="shared" si="10"/>
        <v>0.42771084337349397</v>
      </c>
      <c r="M79" s="115">
        <f t="shared" si="10"/>
        <v>0.37058823529411766</v>
      </c>
      <c r="N79" s="22"/>
      <c r="O79" s="23"/>
      <c r="P79" s="11"/>
      <c r="Q79" s="11"/>
      <c r="R79" s="5"/>
    </row>
    <row r="80" spans="1:18" x14ac:dyDescent="0.2">
      <c r="A80" s="49" t="s">
        <v>68</v>
      </c>
      <c r="B80" s="102"/>
      <c r="C80" s="102"/>
      <c r="D80" s="102"/>
      <c r="E80" s="102"/>
      <c r="F80" s="102"/>
      <c r="G80" s="102"/>
      <c r="H80" s="102"/>
      <c r="I80" s="102"/>
      <c r="J80" s="115">
        <f t="shared" si="10"/>
        <v>0.45217391304347826</v>
      </c>
      <c r="K80" s="115">
        <f t="shared" si="10"/>
        <v>0.40217391304347827</v>
      </c>
      <c r="L80" s="115">
        <f t="shared" si="10"/>
        <v>0.4</v>
      </c>
      <c r="M80" s="115">
        <f t="shared" si="10"/>
        <v>0.37179487179487181</v>
      </c>
      <c r="N80" s="22"/>
      <c r="O80" s="23"/>
      <c r="P80" s="11"/>
      <c r="Q80" s="11"/>
      <c r="R80" s="5"/>
    </row>
    <row r="81" spans="1:20" x14ac:dyDescent="0.2">
      <c r="A81" s="51" t="s">
        <v>2</v>
      </c>
      <c r="B81" s="105"/>
      <c r="C81" s="105"/>
      <c r="D81" s="105"/>
      <c r="E81" s="105"/>
      <c r="F81" s="105"/>
      <c r="G81" s="105"/>
      <c r="H81" s="105"/>
      <c r="I81" s="105"/>
      <c r="J81" s="106">
        <f t="shared" si="10"/>
        <v>0.36842105263157893</v>
      </c>
      <c r="K81" s="106">
        <f t="shared" si="10"/>
        <v>0.58441558441558439</v>
      </c>
      <c r="L81" s="106">
        <f t="shared" si="10"/>
        <v>0.46052631578947367</v>
      </c>
      <c r="M81" s="106">
        <f t="shared" si="10"/>
        <v>0.36956521739130432</v>
      </c>
      <c r="N81" s="22"/>
      <c r="O81" s="23"/>
      <c r="P81" s="11"/>
      <c r="Q81" s="11"/>
      <c r="R81" s="5"/>
    </row>
    <row r="82" spans="1:20" x14ac:dyDescent="0.2">
      <c r="A82" s="7"/>
      <c r="B82" s="3"/>
      <c r="C82" s="3"/>
      <c r="D82" s="3"/>
      <c r="E82" s="3"/>
      <c r="F82" s="3"/>
      <c r="G82" s="3"/>
      <c r="H82" s="3"/>
      <c r="I82" s="3"/>
      <c r="J82" s="3"/>
      <c r="N82" s="22"/>
      <c r="O82" s="23"/>
      <c r="P82" s="11"/>
      <c r="Q82" s="11"/>
      <c r="R82" s="5"/>
    </row>
    <row r="83" spans="1:20" x14ac:dyDescent="0.2">
      <c r="A83" s="31" t="s">
        <v>220</v>
      </c>
      <c r="B83" s="32"/>
      <c r="C83" s="32"/>
      <c r="D83" s="32"/>
      <c r="E83" s="32"/>
      <c r="F83" s="32"/>
      <c r="G83" s="32"/>
      <c r="H83" s="32"/>
      <c r="I83" s="32"/>
      <c r="J83" s="32"/>
      <c r="K83" s="32"/>
      <c r="L83" s="32"/>
      <c r="M83" s="32"/>
      <c r="N83" s="22"/>
      <c r="O83" s="23"/>
      <c r="P83" s="11"/>
      <c r="Q83" s="11"/>
      <c r="R83" s="5"/>
    </row>
    <row r="84" spans="1:20" x14ac:dyDescent="0.2">
      <c r="A84" s="35"/>
      <c r="B84" s="35"/>
      <c r="C84" s="34"/>
      <c r="D84" s="34"/>
      <c r="E84" s="34"/>
      <c r="F84" s="34"/>
      <c r="G84" s="34"/>
      <c r="H84" s="34"/>
      <c r="I84" s="34"/>
      <c r="J84" s="34"/>
      <c r="K84" s="34"/>
      <c r="L84" s="34"/>
      <c r="M84" s="34"/>
    </row>
    <row r="85" spans="1:20" x14ac:dyDescent="0.2">
      <c r="A85" s="44"/>
      <c r="B85" s="37">
        <v>2002</v>
      </c>
      <c r="C85" s="37">
        <v>2003</v>
      </c>
      <c r="D85" s="37">
        <v>2004</v>
      </c>
      <c r="E85" s="37">
        <v>2005</v>
      </c>
      <c r="F85" s="37">
        <v>2006</v>
      </c>
      <c r="G85" s="37">
        <v>2007</v>
      </c>
      <c r="H85" s="37">
        <v>2008</v>
      </c>
      <c r="I85" s="37">
        <v>2009</v>
      </c>
      <c r="J85" s="37">
        <v>2010</v>
      </c>
      <c r="K85" s="37">
        <v>2011</v>
      </c>
      <c r="L85" s="37">
        <v>2012</v>
      </c>
      <c r="M85" s="37">
        <v>2013</v>
      </c>
    </row>
    <row r="86" spans="1:20" x14ac:dyDescent="0.2">
      <c r="A86" s="35" t="s">
        <v>63</v>
      </c>
      <c r="B86" s="39">
        <f>C17</f>
        <v>182</v>
      </c>
      <c r="C86" s="39">
        <f>G17</f>
        <v>176</v>
      </c>
      <c r="D86" s="39">
        <f>K17</f>
        <v>179</v>
      </c>
      <c r="E86" s="39">
        <f>O17</f>
        <v>188</v>
      </c>
      <c r="F86" s="39">
        <f>S17</f>
        <v>172</v>
      </c>
      <c r="G86" s="39">
        <f>W17</f>
        <v>172</v>
      </c>
      <c r="H86" s="39">
        <f>AA17</f>
        <v>158</v>
      </c>
      <c r="I86" s="39">
        <f>AE17</f>
        <v>156</v>
      </c>
      <c r="J86" s="39">
        <f>AI17</f>
        <v>158</v>
      </c>
      <c r="K86" s="39">
        <f>AM17</f>
        <v>168</v>
      </c>
      <c r="L86" s="39">
        <f>AQ17</f>
        <v>136</v>
      </c>
      <c r="M86" s="39"/>
      <c r="N86" s="29"/>
      <c r="O86" s="23"/>
      <c r="P86" s="11"/>
      <c r="Q86" s="11"/>
      <c r="R86" s="5"/>
    </row>
    <row r="87" spans="1:20" x14ac:dyDescent="0.2">
      <c r="A87" s="35" t="s">
        <v>64</v>
      </c>
      <c r="B87" s="39">
        <f>C18</f>
        <v>93</v>
      </c>
      <c r="C87" s="39">
        <f>G18</f>
        <v>113</v>
      </c>
      <c r="D87" s="39">
        <f>K18</f>
        <v>91</v>
      </c>
      <c r="E87" s="39">
        <f>O18</f>
        <v>93</v>
      </c>
      <c r="F87" s="39">
        <f>S18</f>
        <v>98</v>
      </c>
      <c r="G87" s="39">
        <f>W18</f>
        <v>113</v>
      </c>
      <c r="H87" s="39">
        <f>AA18</f>
        <v>98</v>
      </c>
      <c r="I87" s="39">
        <f>AE18</f>
        <v>118</v>
      </c>
      <c r="J87" s="39">
        <f>AI18</f>
        <v>124</v>
      </c>
      <c r="K87" s="39">
        <f>AM18</f>
        <v>101</v>
      </c>
      <c r="L87" s="39">
        <f>AQ18</f>
        <v>107.386</v>
      </c>
      <c r="M87" s="39"/>
      <c r="N87" s="22"/>
      <c r="O87" s="23"/>
      <c r="P87" s="11"/>
      <c r="Q87" s="11"/>
      <c r="R87" s="5"/>
    </row>
    <row r="88" spans="1:20" x14ac:dyDescent="0.2">
      <c r="A88" s="35" t="s">
        <v>65</v>
      </c>
      <c r="B88" s="39">
        <f>B86-B87</f>
        <v>89</v>
      </c>
      <c r="C88" s="39">
        <f t="shared" ref="C88:I88" si="11">C86-C87</f>
        <v>63</v>
      </c>
      <c r="D88" s="39">
        <f t="shared" si="11"/>
        <v>88</v>
      </c>
      <c r="E88" s="39">
        <f t="shared" si="11"/>
        <v>95</v>
      </c>
      <c r="F88" s="39">
        <f t="shared" si="11"/>
        <v>74</v>
      </c>
      <c r="G88" s="39">
        <f t="shared" si="11"/>
        <v>59</v>
      </c>
      <c r="H88" s="39">
        <f t="shared" si="11"/>
        <v>60</v>
      </c>
      <c r="I88" s="39">
        <f t="shared" si="11"/>
        <v>38</v>
      </c>
      <c r="J88" s="39">
        <f>J86-J87</f>
        <v>34</v>
      </c>
      <c r="K88" s="39">
        <f>K86-K87</f>
        <v>67</v>
      </c>
      <c r="L88" s="39">
        <f>L86-L87</f>
        <v>28.614000000000004</v>
      </c>
      <c r="M88" s="39"/>
      <c r="N88" s="22"/>
      <c r="O88" s="23"/>
      <c r="P88" s="11"/>
      <c r="Q88" s="11"/>
      <c r="R88" s="5"/>
    </row>
    <row r="89" spans="1:20" x14ac:dyDescent="0.2">
      <c r="A89" s="35"/>
      <c r="B89" s="39"/>
      <c r="C89" s="39"/>
      <c r="D89" s="39"/>
      <c r="E89" s="39"/>
      <c r="F89" s="39"/>
      <c r="G89" s="39"/>
      <c r="H89" s="39"/>
      <c r="I89" s="39"/>
      <c r="J89" s="39"/>
      <c r="K89" s="39"/>
      <c r="L89" s="34"/>
      <c r="M89" s="34"/>
      <c r="N89" s="22"/>
      <c r="O89" s="23"/>
      <c r="P89" s="11"/>
      <c r="Q89" s="11"/>
      <c r="R89" s="5"/>
    </row>
    <row r="90" spans="1:20" x14ac:dyDescent="0.2">
      <c r="A90" s="35" t="s">
        <v>20</v>
      </c>
      <c r="B90" s="39">
        <f>C25</f>
        <v>491</v>
      </c>
      <c r="C90" s="39">
        <f>G25</f>
        <v>508</v>
      </c>
      <c r="D90" s="39">
        <f>K25</f>
        <v>528</v>
      </c>
      <c r="E90" s="39">
        <f>O25</f>
        <v>596</v>
      </c>
      <c r="F90" s="39">
        <f>S25</f>
        <v>565</v>
      </c>
      <c r="G90" s="39">
        <f>W25</f>
        <v>595</v>
      </c>
      <c r="H90" s="39">
        <f>AA25</f>
        <v>571</v>
      </c>
      <c r="I90" s="39">
        <f>AE25</f>
        <v>563</v>
      </c>
      <c r="J90" s="39">
        <f>AI25</f>
        <v>582</v>
      </c>
      <c r="K90" s="39">
        <f>AM25</f>
        <v>589</v>
      </c>
      <c r="L90" s="34">
        <f>AQ25</f>
        <v>517</v>
      </c>
      <c r="M90" s="34">
        <f>AU25</f>
        <v>503</v>
      </c>
      <c r="N90" s="29"/>
      <c r="O90" s="23"/>
      <c r="P90" s="11"/>
      <c r="Q90" s="14"/>
      <c r="R90" s="5"/>
    </row>
    <row r="91" spans="1:20" x14ac:dyDescent="0.2">
      <c r="A91" s="35" t="s">
        <v>21</v>
      </c>
      <c r="B91" s="39">
        <f>C26</f>
        <v>342</v>
      </c>
      <c r="C91" s="39">
        <f>G26</f>
        <v>360</v>
      </c>
      <c r="D91" s="39">
        <f>K26</f>
        <v>354</v>
      </c>
      <c r="E91" s="39">
        <f>O26</f>
        <v>336</v>
      </c>
      <c r="F91" s="39">
        <f>S26</f>
        <v>388</v>
      </c>
      <c r="G91" s="39">
        <f>W26</f>
        <v>387</v>
      </c>
      <c r="H91" s="39">
        <f>AA26</f>
        <v>375</v>
      </c>
      <c r="I91" s="39">
        <f>AE26</f>
        <v>397</v>
      </c>
      <c r="J91" s="39">
        <f>AI26</f>
        <v>347</v>
      </c>
      <c r="K91" s="39">
        <f>AM26</f>
        <v>342</v>
      </c>
      <c r="L91" s="34">
        <f>AQ26</f>
        <v>349</v>
      </c>
      <c r="M91" s="34">
        <f>AU26</f>
        <v>320</v>
      </c>
      <c r="N91" s="22"/>
      <c r="O91" s="23"/>
      <c r="P91" s="11"/>
      <c r="Q91" s="11"/>
      <c r="R91" s="5"/>
    </row>
    <row r="92" spans="1:20" x14ac:dyDescent="0.2">
      <c r="A92" s="35" t="s">
        <v>22</v>
      </c>
      <c r="B92" s="39">
        <f>B90-B91</f>
        <v>149</v>
      </c>
      <c r="C92" s="39">
        <f t="shared" ref="C92:L92" si="12">C90-C91</f>
        <v>148</v>
      </c>
      <c r="D92" s="39">
        <f t="shared" si="12"/>
        <v>174</v>
      </c>
      <c r="E92" s="39">
        <f t="shared" si="12"/>
        <v>260</v>
      </c>
      <c r="F92" s="39">
        <f t="shared" si="12"/>
        <v>177</v>
      </c>
      <c r="G92" s="39">
        <f t="shared" si="12"/>
        <v>208</v>
      </c>
      <c r="H92" s="39">
        <f t="shared" si="12"/>
        <v>196</v>
      </c>
      <c r="I92" s="39">
        <f t="shared" si="12"/>
        <v>166</v>
      </c>
      <c r="J92" s="39">
        <f t="shared" si="12"/>
        <v>235</v>
      </c>
      <c r="K92" s="39">
        <f t="shared" si="12"/>
        <v>247</v>
      </c>
      <c r="L92" s="39">
        <f t="shared" si="12"/>
        <v>168</v>
      </c>
      <c r="M92" s="39">
        <f>M90-M91</f>
        <v>183</v>
      </c>
      <c r="N92" s="22"/>
      <c r="O92" s="23"/>
      <c r="P92" s="11"/>
      <c r="Q92" s="11"/>
      <c r="R92" s="5"/>
    </row>
    <row r="93" spans="1:20" x14ac:dyDescent="0.2">
      <c r="A93" s="35"/>
      <c r="B93" s="95"/>
      <c r="C93" s="95"/>
      <c r="D93" s="95"/>
      <c r="E93" s="95"/>
      <c r="F93" s="95"/>
      <c r="G93" s="95"/>
      <c r="H93" s="95"/>
      <c r="I93" s="95"/>
      <c r="J93" s="95"/>
      <c r="K93" s="95"/>
      <c r="L93" s="34"/>
      <c r="M93" s="34"/>
      <c r="N93" s="22"/>
      <c r="O93" s="23"/>
      <c r="P93" s="11"/>
      <c r="Q93" s="11"/>
      <c r="R93" s="5"/>
    </row>
    <row r="94" spans="1:20" x14ac:dyDescent="0.2">
      <c r="A94" s="35" t="s">
        <v>66</v>
      </c>
      <c r="B94" s="59">
        <f>B86/B90</f>
        <v>0.37067209775967414</v>
      </c>
      <c r="C94" s="59">
        <f t="shared" ref="C94:J94" si="13">C86/C90</f>
        <v>0.34645669291338582</v>
      </c>
      <c r="D94" s="59">
        <f t="shared" si="13"/>
        <v>0.33901515151515149</v>
      </c>
      <c r="E94" s="59">
        <f t="shared" si="13"/>
        <v>0.31543624161073824</v>
      </c>
      <c r="F94" s="59">
        <f t="shared" si="13"/>
        <v>0.30442477876106194</v>
      </c>
      <c r="G94" s="59">
        <f t="shared" si="13"/>
        <v>0.28907563025210087</v>
      </c>
      <c r="H94" s="59">
        <f t="shared" si="13"/>
        <v>0.27670753064798598</v>
      </c>
      <c r="I94" s="59">
        <f t="shared" si="13"/>
        <v>0.27708703374777977</v>
      </c>
      <c r="J94" s="59">
        <f t="shared" si="13"/>
        <v>0.27147766323024053</v>
      </c>
      <c r="K94" s="59">
        <f t="shared" ref="K94:L96" si="14">K86/K90</f>
        <v>0.28522920203735147</v>
      </c>
      <c r="L94" s="59">
        <f t="shared" si="14"/>
        <v>0.26305609284332687</v>
      </c>
      <c r="M94" s="59"/>
      <c r="N94" s="22"/>
      <c r="O94" s="23"/>
      <c r="P94" s="11"/>
      <c r="Q94" s="11"/>
      <c r="R94" s="5"/>
      <c r="S94" s="5"/>
      <c r="T94" s="5"/>
    </row>
    <row r="95" spans="1:20" x14ac:dyDescent="0.2">
      <c r="A95" s="35" t="s">
        <v>69</v>
      </c>
      <c r="B95" s="59">
        <f>B87/B91</f>
        <v>0.27192982456140352</v>
      </c>
      <c r="C95" s="59">
        <f t="shared" ref="C95:J95" si="15">C87/C91</f>
        <v>0.31388888888888888</v>
      </c>
      <c r="D95" s="59">
        <f t="shared" si="15"/>
        <v>0.25706214689265539</v>
      </c>
      <c r="E95" s="59">
        <f t="shared" si="15"/>
        <v>0.2767857142857143</v>
      </c>
      <c r="F95" s="59">
        <f t="shared" si="15"/>
        <v>0.25257731958762886</v>
      </c>
      <c r="G95" s="59">
        <f t="shared" si="15"/>
        <v>0.29198966408268734</v>
      </c>
      <c r="H95" s="59">
        <f t="shared" si="15"/>
        <v>0.26133333333333331</v>
      </c>
      <c r="I95" s="59">
        <f t="shared" si="15"/>
        <v>0.29722921914357681</v>
      </c>
      <c r="J95" s="59">
        <f t="shared" si="15"/>
        <v>0.35734870317002881</v>
      </c>
      <c r="K95" s="59">
        <f t="shared" si="14"/>
        <v>0.2953216374269006</v>
      </c>
      <c r="L95" s="59">
        <f t="shared" si="14"/>
        <v>0.30769627507163322</v>
      </c>
      <c r="M95" s="59"/>
      <c r="N95" s="22"/>
      <c r="O95" s="23"/>
      <c r="P95" s="11"/>
      <c r="Q95" s="11"/>
      <c r="R95" s="14"/>
      <c r="S95" s="19"/>
      <c r="T95" s="5"/>
    </row>
    <row r="96" spans="1:20" x14ac:dyDescent="0.2">
      <c r="A96" s="35" t="s">
        <v>2</v>
      </c>
      <c r="B96" s="59">
        <f>B88/B92</f>
        <v>0.59731543624161076</v>
      </c>
      <c r="C96" s="59">
        <f t="shared" ref="C96:J96" si="16">C88/C92</f>
        <v>0.42567567567567566</v>
      </c>
      <c r="D96" s="59">
        <f t="shared" si="16"/>
        <v>0.50574712643678166</v>
      </c>
      <c r="E96" s="59">
        <f t="shared" si="16"/>
        <v>0.36538461538461536</v>
      </c>
      <c r="F96" s="59">
        <f t="shared" si="16"/>
        <v>0.41807909604519772</v>
      </c>
      <c r="G96" s="59">
        <f t="shared" si="16"/>
        <v>0.28365384615384615</v>
      </c>
      <c r="H96" s="59">
        <f t="shared" si="16"/>
        <v>0.30612244897959184</v>
      </c>
      <c r="I96" s="59">
        <f t="shared" si="16"/>
        <v>0.2289156626506024</v>
      </c>
      <c r="J96" s="59">
        <f t="shared" si="16"/>
        <v>0.14468085106382977</v>
      </c>
      <c r="K96" s="59">
        <f t="shared" si="14"/>
        <v>0.27125506072874495</v>
      </c>
      <c r="L96" s="59">
        <f t="shared" si="14"/>
        <v>0.1703214285714286</v>
      </c>
      <c r="M96" s="59"/>
      <c r="N96" s="22"/>
      <c r="O96" s="23"/>
      <c r="P96" s="11"/>
      <c r="Q96" s="11"/>
      <c r="R96" s="14"/>
      <c r="S96" s="19"/>
      <c r="T96" s="5"/>
    </row>
    <row r="97" spans="1:20" x14ac:dyDescent="0.2">
      <c r="A97" s="35"/>
      <c r="B97" s="59"/>
      <c r="C97" s="59"/>
      <c r="D97" s="59"/>
      <c r="E97" s="59"/>
      <c r="F97" s="59"/>
      <c r="G97" s="59"/>
      <c r="H97" s="59"/>
      <c r="I97" s="59"/>
      <c r="J97" s="59"/>
      <c r="K97" s="59"/>
      <c r="L97" s="39"/>
      <c r="M97" s="39"/>
      <c r="N97" s="22"/>
      <c r="O97" s="23"/>
      <c r="P97" s="11"/>
      <c r="Q97" s="11"/>
      <c r="R97" s="14"/>
      <c r="S97" s="19"/>
      <c r="T97" s="5"/>
    </row>
    <row r="98" spans="1:20" x14ac:dyDescent="0.2">
      <c r="A98" s="35" t="s">
        <v>55</v>
      </c>
      <c r="B98" s="39"/>
      <c r="C98" s="39"/>
      <c r="D98" s="39">
        <f>K41</f>
        <v>20</v>
      </c>
      <c r="E98" s="39">
        <f>O41</f>
        <v>77</v>
      </c>
      <c r="F98" s="39">
        <f>S41</f>
        <v>74</v>
      </c>
      <c r="G98" s="39">
        <f>W41</f>
        <v>103</v>
      </c>
      <c r="H98" s="39">
        <f>AA41</f>
        <v>106</v>
      </c>
      <c r="I98" s="39">
        <f>AE41</f>
        <v>84</v>
      </c>
      <c r="J98" s="39">
        <f>AI41</f>
        <v>72</v>
      </c>
      <c r="K98" s="39">
        <f>AM41</f>
        <v>86</v>
      </c>
      <c r="L98" s="39">
        <f>AQ41</f>
        <v>63</v>
      </c>
      <c r="M98" s="39">
        <f>AU41</f>
        <v>66</v>
      </c>
      <c r="N98" s="22"/>
      <c r="O98" s="23"/>
      <c r="P98" s="11"/>
      <c r="Q98" s="11"/>
      <c r="R98" s="14"/>
      <c r="S98" s="19"/>
      <c r="T98" s="5"/>
    </row>
    <row r="99" spans="1:20" x14ac:dyDescent="0.2">
      <c r="A99" s="35" t="s">
        <v>56</v>
      </c>
      <c r="B99" s="39"/>
      <c r="C99" s="39"/>
      <c r="D99" s="39">
        <f>K42</f>
        <v>10</v>
      </c>
      <c r="E99" s="39">
        <f>O42</f>
        <v>3</v>
      </c>
      <c r="F99" s="39">
        <f>S42</f>
        <v>16</v>
      </c>
      <c r="G99" s="39">
        <f>W42</f>
        <v>27</v>
      </c>
      <c r="H99" s="39">
        <f>AA42</f>
        <v>43</v>
      </c>
      <c r="I99" s="39">
        <f>AE42</f>
        <v>62</v>
      </c>
      <c r="J99" s="39">
        <f>AI42</f>
        <v>46</v>
      </c>
      <c r="K99" s="39">
        <f>AM42</f>
        <v>40</v>
      </c>
      <c r="L99" s="39">
        <f>AQ42</f>
        <v>32</v>
      </c>
      <c r="M99" s="39">
        <f>AU42</f>
        <v>30</v>
      </c>
      <c r="N99" s="22"/>
      <c r="O99" s="23"/>
      <c r="P99" s="11"/>
      <c r="Q99" s="11"/>
      <c r="R99" s="14"/>
      <c r="S99" s="19"/>
      <c r="T99" s="5"/>
    </row>
    <row r="100" spans="1:20" x14ac:dyDescent="0.2">
      <c r="A100" s="35" t="s">
        <v>57</v>
      </c>
      <c r="B100" s="39"/>
      <c r="C100" s="39"/>
      <c r="D100" s="39">
        <f t="shared" ref="D100:L100" si="17">D98-D99</f>
        <v>10</v>
      </c>
      <c r="E100" s="39">
        <f t="shared" si="17"/>
        <v>74</v>
      </c>
      <c r="F100" s="39">
        <f t="shared" si="17"/>
        <v>58</v>
      </c>
      <c r="G100" s="39">
        <f t="shared" si="17"/>
        <v>76</v>
      </c>
      <c r="H100" s="39">
        <f t="shared" si="17"/>
        <v>63</v>
      </c>
      <c r="I100" s="39">
        <f t="shared" si="17"/>
        <v>22</v>
      </c>
      <c r="J100" s="39">
        <f t="shared" si="17"/>
        <v>26</v>
      </c>
      <c r="K100" s="39">
        <f t="shared" si="17"/>
        <v>46</v>
      </c>
      <c r="L100" s="39">
        <f t="shared" si="17"/>
        <v>31</v>
      </c>
      <c r="M100" s="39">
        <f>M98-M99</f>
        <v>36</v>
      </c>
      <c r="N100" s="22"/>
      <c r="O100" s="23"/>
      <c r="P100" s="11"/>
      <c r="Q100" s="11"/>
      <c r="R100" s="14"/>
      <c r="S100" s="19"/>
      <c r="T100" s="5"/>
    </row>
    <row r="101" spans="1:20" x14ac:dyDescent="0.2">
      <c r="A101" s="35"/>
      <c r="B101" s="39"/>
      <c r="C101" s="39"/>
      <c r="D101" s="39"/>
      <c r="E101" s="39"/>
      <c r="F101" s="39"/>
      <c r="G101" s="39"/>
      <c r="H101" s="39"/>
      <c r="I101" s="39"/>
      <c r="J101" s="39"/>
      <c r="K101" s="39"/>
      <c r="L101" s="39"/>
      <c r="M101" s="39"/>
      <c r="N101" s="22"/>
      <c r="O101" s="23"/>
      <c r="P101" s="11"/>
      <c r="Q101" s="11"/>
      <c r="R101" s="14"/>
      <c r="S101" s="19"/>
      <c r="T101" s="5"/>
    </row>
    <row r="102" spans="1:20" x14ac:dyDescent="0.2">
      <c r="A102" s="35" t="s">
        <v>58</v>
      </c>
      <c r="B102" s="39">
        <f>C49</f>
        <v>64</v>
      </c>
      <c r="C102" s="39">
        <f>G49</f>
        <v>68</v>
      </c>
      <c r="D102" s="39">
        <f>K49</f>
        <v>84</v>
      </c>
      <c r="E102" s="39">
        <f>O49</f>
        <v>149</v>
      </c>
      <c r="F102" s="39">
        <f>S49</f>
        <v>152</v>
      </c>
      <c r="G102" s="39">
        <f>W49</f>
        <v>192</v>
      </c>
      <c r="H102" s="39">
        <f>AA49</f>
        <v>184</v>
      </c>
      <c r="I102" s="39">
        <f>AE49</f>
        <v>183</v>
      </c>
      <c r="J102" s="39">
        <f>AI49</f>
        <v>176</v>
      </c>
      <c r="K102" s="39">
        <f>AM49</f>
        <v>175</v>
      </c>
      <c r="L102" s="39">
        <f>AQ49</f>
        <v>157</v>
      </c>
      <c r="M102" s="39">
        <f>AU49</f>
        <v>183</v>
      </c>
      <c r="N102" s="22"/>
      <c r="O102" s="23"/>
      <c r="P102" s="11"/>
      <c r="Q102" s="11"/>
      <c r="R102" s="14"/>
      <c r="S102" s="19"/>
      <c r="T102" s="5"/>
    </row>
    <row r="103" spans="1:20" x14ac:dyDescent="0.2">
      <c r="A103" s="35" t="s">
        <v>59</v>
      </c>
      <c r="B103" s="39">
        <f>C50</f>
        <v>54</v>
      </c>
      <c r="C103" s="39">
        <f>G50</f>
        <v>62</v>
      </c>
      <c r="D103" s="39">
        <f>K50</f>
        <v>41</v>
      </c>
      <c r="E103" s="39">
        <f>O50</f>
        <v>43</v>
      </c>
      <c r="F103" s="39">
        <f>S50</f>
        <v>63</v>
      </c>
      <c r="G103" s="39">
        <f>W50</f>
        <v>70</v>
      </c>
      <c r="H103" s="39">
        <f>AA50</f>
        <v>96</v>
      </c>
      <c r="I103" s="39">
        <f>AE50</f>
        <v>121</v>
      </c>
      <c r="J103" s="39">
        <f>AI50</f>
        <v>104</v>
      </c>
      <c r="K103" s="39">
        <f>AM50</f>
        <v>95</v>
      </c>
      <c r="L103" s="39">
        <f>AQ50</f>
        <v>86</v>
      </c>
      <c r="M103" s="39">
        <f>AU50</f>
        <v>78</v>
      </c>
      <c r="N103" s="22"/>
      <c r="O103" s="23"/>
      <c r="P103" s="11"/>
      <c r="Q103" s="11"/>
      <c r="R103" s="14"/>
      <c r="S103" s="19"/>
      <c r="T103" s="5"/>
    </row>
    <row r="104" spans="1:20" x14ac:dyDescent="0.2">
      <c r="A104" s="35" t="s">
        <v>60</v>
      </c>
      <c r="B104" s="39">
        <f>B102-B103</f>
        <v>10</v>
      </c>
      <c r="C104" s="39">
        <f t="shared" ref="C104:L104" si="18">C102-C103</f>
        <v>6</v>
      </c>
      <c r="D104" s="39">
        <f t="shared" si="18"/>
        <v>43</v>
      </c>
      <c r="E104" s="39">
        <f t="shared" si="18"/>
        <v>106</v>
      </c>
      <c r="F104" s="39">
        <f t="shared" si="18"/>
        <v>89</v>
      </c>
      <c r="G104" s="39">
        <f t="shared" si="18"/>
        <v>122</v>
      </c>
      <c r="H104" s="39">
        <f t="shared" si="18"/>
        <v>88</v>
      </c>
      <c r="I104" s="39">
        <f t="shared" si="18"/>
        <v>62</v>
      </c>
      <c r="J104" s="39">
        <f t="shared" si="18"/>
        <v>72</v>
      </c>
      <c r="K104" s="39">
        <f t="shared" si="18"/>
        <v>80</v>
      </c>
      <c r="L104" s="39">
        <f t="shared" si="18"/>
        <v>71</v>
      </c>
      <c r="M104" s="39">
        <f>M102-M103</f>
        <v>105</v>
      </c>
      <c r="N104" s="22"/>
      <c r="O104" s="23"/>
      <c r="P104" s="11"/>
      <c r="Q104" s="11"/>
      <c r="R104" s="14"/>
      <c r="S104" s="19"/>
      <c r="T104" s="5"/>
    </row>
    <row r="105" spans="1:20" x14ac:dyDescent="0.2">
      <c r="A105" s="35"/>
      <c r="B105" s="59"/>
      <c r="C105" s="59"/>
      <c r="D105" s="59"/>
      <c r="E105" s="59"/>
      <c r="F105" s="59"/>
      <c r="G105" s="59"/>
      <c r="H105" s="59"/>
      <c r="I105" s="59"/>
      <c r="J105" s="59"/>
      <c r="K105" s="59"/>
      <c r="L105" s="39"/>
      <c r="M105" s="39"/>
      <c r="N105" s="22"/>
      <c r="O105" s="23"/>
      <c r="P105" s="11"/>
      <c r="Q105" s="11"/>
      <c r="R105" s="14"/>
      <c r="S105" s="19"/>
      <c r="T105" s="5"/>
    </row>
    <row r="106" spans="1:20" x14ac:dyDescent="0.2">
      <c r="A106" s="35" t="s">
        <v>67</v>
      </c>
      <c r="B106" s="59">
        <f>B98/B102</f>
        <v>0</v>
      </c>
      <c r="C106" s="59">
        <f t="shared" ref="C106:K106" si="19">C98/C102</f>
        <v>0</v>
      </c>
      <c r="D106" s="59">
        <f t="shared" si="19"/>
        <v>0.23809523809523808</v>
      </c>
      <c r="E106" s="59">
        <f t="shared" si="19"/>
        <v>0.51677852348993292</v>
      </c>
      <c r="F106" s="59">
        <f t="shared" si="19"/>
        <v>0.48684210526315791</v>
      </c>
      <c r="G106" s="59">
        <f t="shared" si="19"/>
        <v>0.53645833333333337</v>
      </c>
      <c r="H106" s="59">
        <f t="shared" si="19"/>
        <v>0.57608695652173914</v>
      </c>
      <c r="I106" s="59">
        <f t="shared" si="19"/>
        <v>0.45901639344262296</v>
      </c>
      <c r="J106" s="59">
        <f t="shared" si="19"/>
        <v>0.40909090909090912</v>
      </c>
      <c r="K106" s="59">
        <f t="shared" si="19"/>
        <v>0.49142857142857144</v>
      </c>
      <c r="L106" s="59">
        <f>L98/L102</f>
        <v>0.40127388535031849</v>
      </c>
      <c r="M106" s="59">
        <f>M98/M102</f>
        <v>0.36065573770491804</v>
      </c>
      <c r="N106" s="22"/>
      <c r="O106" s="23"/>
      <c r="P106" s="11"/>
      <c r="Q106" s="11"/>
      <c r="R106" s="14"/>
      <c r="S106" s="19"/>
      <c r="T106" s="5"/>
    </row>
    <row r="107" spans="1:20" x14ac:dyDescent="0.2">
      <c r="A107" s="35" t="s">
        <v>68</v>
      </c>
      <c r="B107" s="59">
        <f t="shared" ref="B107:K107" si="20">B99/B103</f>
        <v>0</v>
      </c>
      <c r="C107" s="59">
        <f t="shared" si="20"/>
        <v>0</v>
      </c>
      <c r="D107" s="59">
        <f t="shared" si="20"/>
        <v>0.24390243902439024</v>
      </c>
      <c r="E107" s="59">
        <f t="shared" si="20"/>
        <v>6.9767441860465115E-2</v>
      </c>
      <c r="F107" s="59">
        <f t="shared" si="20"/>
        <v>0.25396825396825395</v>
      </c>
      <c r="G107" s="59">
        <f t="shared" si="20"/>
        <v>0.38571428571428573</v>
      </c>
      <c r="H107" s="59">
        <f t="shared" si="20"/>
        <v>0.44791666666666669</v>
      </c>
      <c r="I107" s="59">
        <f t="shared" si="20"/>
        <v>0.51239669421487599</v>
      </c>
      <c r="J107" s="59">
        <f t="shared" si="20"/>
        <v>0.44230769230769229</v>
      </c>
      <c r="K107" s="59">
        <f t="shared" si="20"/>
        <v>0.42105263157894735</v>
      </c>
      <c r="L107" s="59">
        <f>L99/L103</f>
        <v>0.37209302325581395</v>
      </c>
      <c r="M107" s="59">
        <f>M99/M103</f>
        <v>0.38461538461538464</v>
      </c>
      <c r="N107" s="22"/>
      <c r="O107" s="23"/>
      <c r="P107" s="11"/>
      <c r="Q107" s="11"/>
      <c r="R107" s="14"/>
      <c r="S107" s="19"/>
      <c r="T107" s="5"/>
    </row>
    <row r="108" spans="1:20" x14ac:dyDescent="0.2">
      <c r="A108" s="36" t="s">
        <v>2</v>
      </c>
      <c r="B108" s="60">
        <f t="shared" ref="B108:L108" si="21">B100/B104</f>
        <v>0</v>
      </c>
      <c r="C108" s="60">
        <f t="shared" si="21"/>
        <v>0</v>
      </c>
      <c r="D108" s="60">
        <f t="shared" si="21"/>
        <v>0.23255813953488372</v>
      </c>
      <c r="E108" s="60">
        <f t="shared" si="21"/>
        <v>0.69811320754716977</v>
      </c>
      <c r="F108" s="60">
        <f t="shared" si="21"/>
        <v>0.651685393258427</v>
      </c>
      <c r="G108" s="60">
        <f t="shared" si="21"/>
        <v>0.62295081967213117</v>
      </c>
      <c r="H108" s="60">
        <f t="shared" si="21"/>
        <v>0.71590909090909094</v>
      </c>
      <c r="I108" s="60">
        <f t="shared" si="21"/>
        <v>0.35483870967741937</v>
      </c>
      <c r="J108" s="60">
        <f t="shared" si="21"/>
        <v>0.3611111111111111</v>
      </c>
      <c r="K108" s="60">
        <f t="shared" si="21"/>
        <v>0.57499999999999996</v>
      </c>
      <c r="L108" s="60">
        <f t="shared" si="21"/>
        <v>0.43661971830985913</v>
      </c>
      <c r="M108" s="60">
        <f>M100/M104</f>
        <v>0.34285714285714286</v>
      </c>
      <c r="N108" s="22"/>
      <c r="O108" s="23"/>
      <c r="P108" s="11"/>
      <c r="Q108" s="11"/>
      <c r="R108" s="14"/>
      <c r="S108" s="19"/>
      <c r="T108" s="5"/>
    </row>
    <row r="109" spans="1:20" x14ac:dyDescent="0.2">
      <c r="L109" s="5"/>
      <c r="M109" s="5"/>
      <c r="N109" s="22"/>
      <c r="O109" s="23"/>
      <c r="P109" s="11"/>
      <c r="Q109" s="11"/>
      <c r="R109" s="5"/>
      <c r="S109" s="5"/>
      <c r="T109" s="5"/>
    </row>
    <row r="110" spans="1:20" x14ac:dyDescent="0.2">
      <c r="A110" s="46" t="s">
        <v>224</v>
      </c>
      <c r="B110" s="47"/>
      <c r="C110" s="47"/>
      <c r="D110" s="47"/>
      <c r="E110" s="47"/>
      <c r="F110" s="47"/>
      <c r="G110" s="47"/>
      <c r="H110" s="47"/>
      <c r="I110" s="47"/>
      <c r="J110" s="47"/>
      <c r="K110" s="47"/>
      <c r="L110" s="47"/>
      <c r="M110" s="47"/>
      <c r="N110" s="22"/>
      <c r="O110" s="23"/>
      <c r="P110" s="11"/>
      <c r="Q110" s="11"/>
      <c r="R110" s="5"/>
    </row>
    <row r="111" spans="1:20" x14ac:dyDescent="0.2">
      <c r="A111" s="49"/>
      <c r="B111" s="49"/>
      <c r="C111" s="50"/>
      <c r="D111" s="50"/>
      <c r="E111" s="50"/>
      <c r="F111" s="50"/>
      <c r="G111" s="50"/>
      <c r="H111" s="50"/>
      <c r="I111" s="50"/>
      <c r="J111" s="50"/>
      <c r="K111" s="50"/>
      <c r="L111" s="50"/>
      <c r="M111" s="50"/>
      <c r="N111" s="22"/>
      <c r="O111" s="23"/>
      <c r="P111" s="11"/>
      <c r="Q111" s="11"/>
      <c r="R111" s="5"/>
    </row>
    <row r="112" spans="1:20" x14ac:dyDescent="0.2">
      <c r="A112" s="98"/>
      <c r="B112" s="52">
        <v>2002</v>
      </c>
      <c r="C112" s="52">
        <v>2003</v>
      </c>
      <c r="D112" s="52">
        <v>2004</v>
      </c>
      <c r="E112" s="52">
        <v>2005</v>
      </c>
      <c r="F112" s="52">
        <v>2006</v>
      </c>
      <c r="G112" s="52">
        <v>2007</v>
      </c>
      <c r="H112" s="52">
        <v>2008</v>
      </c>
      <c r="I112" s="52">
        <v>2009</v>
      </c>
      <c r="J112" s="52">
        <v>2010</v>
      </c>
      <c r="K112" s="52">
        <v>2011</v>
      </c>
      <c r="L112" s="52">
        <v>2012</v>
      </c>
      <c r="M112" s="52">
        <v>2013</v>
      </c>
      <c r="N112" s="22"/>
      <c r="O112" s="23"/>
      <c r="P112" s="11"/>
      <c r="Q112" s="11"/>
      <c r="R112" s="5"/>
    </row>
    <row r="113" spans="1:18" x14ac:dyDescent="0.2">
      <c r="A113" s="107" t="s">
        <v>63</v>
      </c>
      <c r="B113" s="108"/>
      <c r="C113" s="108"/>
      <c r="D113" s="108"/>
      <c r="E113" s="108"/>
      <c r="F113" s="108"/>
      <c r="G113" s="108"/>
      <c r="H113" s="108"/>
      <c r="I113" s="108"/>
      <c r="J113" s="63"/>
      <c r="K113" s="63"/>
      <c r="L113" s="48"/>
      <c r="M113" s="48"/>
      <c r="N113" s="22"/>
      <c r="O113" s="23"/>
      <c r="P113" s="11"/>
      <c r="Q113" s="11"/>
      <c r="R113" s="5"/>
    </row>
    <row r="114" spans="1:18" x14ac:dyDescent="0.2">
      <c r="A114" s="107" t="s">
        <v>64</v>
      </c>
      <c r="B114" s="108"/>
      <c r="C114" s="108"/>
      <c r="D114" s="108"/>
      <c r="E114" s="108"/>
      <c r="F114" s="108"/>
      <c r="G114" s="108"/>
      <c r="H114" s="108"/>
      <c r="I114" s="108"/>
      <c r="J114" s="63"/>
      <c r="K114" s="63"/>
      <c r="L114" s="48"/>
      <c r="M114" s="48"/>
      <c r="N114" s="22"/>
      <c r="O114" s="23"/>
      <c r="P114" s="11"/>
      <c r="Q114" s="11"/>
      <c r="R114" s="5"/>
    </row>
    <row r="115" spans="1:18" x14ac:dyDescent="0.2">
      <c r="A115" s="107" t="s">
        <v>65</v>
      </c>
      <c r="B115" s="108"/>
      <c r="C115" s="108"/>
      <c r="D115" s="108"/>
      <c r="E115" s="108"/>
      <c r="F115" s="108"/>
      <c r="G115" s="108"/>
      <c r="H115" s="108"/>
      <c r="I115" s="108"/>
      <c r="J115" s="109"/>
      <c r="K115" s="109"/>
      <c r="L115" s="48"/>
      <c r="M115" s="48"/>
      <c r="N115" s="22"/>
      <c r="O115" s="23"/>
      <c r="P115" s="11"/>
      <c r="Q115" s="11"/>
      <c r="R115" s="5"/>
    </row>
    <row r="116" spans="1:18" x14ac:dyDescent="0.2">
      <c r="A116" s="107"/>
      <c r="B116" s="108"/>
      <c r="C116" s="108"/>
      <c r="D116" s="108"/>
      <c r="E116" s="108"/>
      <c r="F116" s="108"/>
      <c r="G116" s="108"/>
      <c r="H116" s="108"/>
      <c r="I116" s="108"/>
      <c r="J116" s="63"/>
      <c r="K116" s="48"/>
      <c r="L116" s="48"/>
      <c r="M116" s="48"/>
      <c r="N116" s="22"/>
      <c r="O116" s="23"/>
      <c r="P116" s="11"/>
      <c r="Q116" s="11"/>
      <c r="R116" s="5"/>
    </row>
    <row r="117" spans="1:18" x14ac:dyDescent="0.2">
      <c r="A117" s="107" t="s">
        <v>20</v>
      </c>
      <c r="B117" s="108">
        <f>D25</f>
        <v>504</v>
      </c>
      <c r="C117" s="108">
        <f>H25</f>
        <v>510</v>
      </c>
      <c r="D117" s="108">
        <f>L25</f>
        <v>559</v>
      </c>
      <c r="E117" s="108">
        <f>P25</f>
        <v>582</v>
      </c>
      <c r="F117" s="108">
        <f>T25</f>
        <v>581</v>
      </c>
      <c r="G117" s="108">
        <f>X25</f>
        <v>585</v>
      </c>
      <c r="H117" s="108">
        <f>AB25</f>
        <v>581</v>
      </c>
      <c r="I117" s="108">
        <f>AF25</f>
        <v>565</v>
      </c>
      <c r="J117" s="63">
        <f>AJ25</f>
        <v>600</v>
      </c>
      <c r="K117" s="48">
        <f>AN25</f>
        <v>581</v>
      </c>
      <c r="L117" s="48">
        <f>AR25</f>
        <v>497</v>
      </c>
      <c r="M117" s="48">
        <f>AV25</f>
        <v>532</v>
      </c>
      <c r="N117" s="22"/>
      <c r="O117" s="23"/>
      <c r="P117" s="11"/>
      <c r="Q117" s="11"/>
      <c r="R117" s="5"/>
    </row>
    <row r="118" spans="1:18" x14ac:dyDescent="0.2">
      <c r="A118" s="107" t="s">
        <v>21</v>
      </c>
      <c r="B118" s="108">
        <f>D26</f>
        <v>353</v>
      </c>
      <c r="C118" s="108">
        <f>H26</f>
        <v>362</v>
      </c>
      <c r="D118" s="108">
        <f>L26</f>
        <v>349</v>
      </c>
      <c r="E118" s="108">
        <f>P26</f>
        <v>349</v>
      </c>
      <c r="F118" s="108">
        <f>T26</f>
        <v>393</v>
      </c>
      <c r="G118" s="108">
        <f>X26</f>
        <v>364</v>
      </c>
      <c r="H118" s="108">
        <f>AB26</f>
        <v>401</v>
      </c>
      <c r="I118" s="108">
        <f>AF26</f>
        <v>383</v>
      </c>
      <c r="J118" s="63">
        <f>AJ26</f>
        <v>345</v>
      </c>
      <c r="K118" s="48">
        <f>AN26</f>
        <v>339</v>
      </c>
      <c r="L118" s="48">
        <f>AR26</f>
        <v>348</v>
      </c>
      <c r="M118" s="48">
        <f>AV26</f>
        <v>320</v>
      </c>
      <c r="N118" s="22"/>
      <c r="O118" s="23"/>
      <c r="P118" s="11"/>
      <c r="Q118" s="11"/>
      <c r="R118" s="5"/>
    </row>
    <row r="119" spans="1:18" x14ac:dyDescent="0.2">
      <c r="A119" s="107" t="s">
        <v>22</v>
      </c>
      <c r="B119" s="108">
        <f>B117-B118</f>
        <v>151</v>
      </c>
      <c r="C119" s="108">
        <f t="shared" ref="C119:L119" si="22">C117-C118</f>
        <v>148</v>
      </c>
      <c r="D119" s="108">
        <f t="shared" si="22"/>
        <v>210</v>
      </c>
      <c r="E119" s="108">
        <f t="shared" si="22"/>
        <v>233</v>
      </c>
      <c r="F119" s="108">
        <f t="shared" si="22"/>
        <v>188</v>
      </c>
      <c r="G119" s="108">
        <f t="shared" si="22"/>
        <v>221</v>
      </c>
      <c r="H119" s="108">
        <f t="shared" si="22"/>
        <v>180</v>
      </c>
      <c r="I119" s="108">
        <f t="shared" si="22"/>
        <v>182</v>
      </c>
      <c r="J119" s="63">
        <f t="shared" si="22"/>
        <v>255</v>
      </c>
      <c r="K119" s="63">
        <f t="shared" si="22"/>
        <v>242</v>
      </c>
      <c r="L119" s="63">
        <f t="shared" si="22"/>
        <v>149</v>
      </c>
      <c r="M119" s="63">
        <f>M117-M118</f>
        <v>212</v>
      </c>
      <c r="N119" s="22"/>
      <c r="O119" s="23"/>
      <c r="P119" s="11"/>
      <c r="Q119" s="11"/>
      <c r="R119" s="5"/>
    </row>
    <row r="120" spans="1:18" x14ac:dyDescent="0.2">
      <c r="A120" s="107"/>
      <c r="B120" s="110"/>
      <c r="C120" s="110"/>
      <c r="D120" s="110"/>
      <c r="E120" s="110"/>
      <c r="F120" s="110"/>
      <c r="G120" s="110"/>
      <c r="H120" s="110"/>
      <c r="I120" s="110"/>
      <c r="J120" s="111"/>
      <c r="K120" s="48"/>
      <c r="L120" s="48"/>
      <c r="M120" s="48"/>
      <c r="N120" s="22"/>
      <c r="O120" s="11"/>
      <c r="P120" s="11"/>
      <c r="Q120" s="11"/>
      <c r="R120" s="5"/>
    </row>
    <row r="121" spans="1:18" x14ac:dyDescent="0.2">
      <c r="A121" s="107" t="s">
        <v>66</v>
      </c>
      <c r="B121" s="112"/>
      <c r="C121" s="112"/>
      <c r="D121" s="112"/>
      <c r="E121" s="112"/>
      <c r="F121" s="112"/>
      <c r="G121" s="112"/>
      <c r="H121" s="112"/>
      <c r="I121" s="112"/>
      <c r="J121" s="113"/>
      <c r="K121" s="113"/>
      <c r="L121" s="48"/>
      <c r="M121" s="48"/>
      <c r="N121" s="22"/>
      <c r="O121" s="11"/>
      <c r="P121" s="11"/>
      <c r="Q121" s="11"/>
      <c r="R121" s="5"/>
    </row>
    <row r="122" spans="1:18" x14ac:dyDescent="0.2">
      <c r="A122" s="107" t="s">
        <v>69</v>
      </c>
      <c r="B122" s="112"/>
      <c r="C122" s="112"/>
      <c r="D122" s="112"/>
      <c r="E122" s="112"/>
      <c r="F122" s="112"/>
      <c r="G122" s="112"/>
      <c r="H122" s="112"/>
      <c r="I122" s="112"/>
      <c r="J122" s="113"/>
      <c r="K122" s="113"/>
      <c r="L122" s="48"/>
      <c r="M122" s="48"/>
      <c r="N122" s="17"/>
      <c r="O122" s="14"/>
      <c r="P122" s="11"/>
      <c r="Q122" s="11"/>
      <c r="R122" s="5"/>
    </row>
    <row r="123" spans="1:18" x14ac:dyDescent="0.2">
      <c r="A123" s="107" t="s">
        <v>2</v>
      </c>
      <c r="B123" s="112"/>
      <c r="C123" s="112"/>
      <c r="D123" s="112"/>
      <c r="E123" s="112"/>
      <c r="F123" s="112"/>
      <c r="G123" s="112"/>
      <c r="H123" s="112"/>
      <c r="I123" s="112"/>
      <c r="J123" s="113"/>
      <c r="K123" s="113"/>
      <c r="L123" s="48"/>
      <c r="M123" s="48"/>
    </row>
    <row r="124" spans="1:18" x14ac:dyDescent="0.2">
      <c r="A124" s="107"/>
      <c r="B124" s="112"/>
      <c r="C124" s="112"/>
      <c r="D124" s="112"/>
      <c r="E124" s="112"/>
      <c r="F124" s="112"/>
      <c r="G124" s="112"/>
      <c r="H124" s="112"/>
      <c r="I124" s="112"/>
      <c r="J124" s="113"/>
      <c r="K124" s="113"/>
      <c r="L124" s="48"/>
      <c r="M124" s="48"/>
    </row>
    <row r="125" spans="1:18" x14ac:dyDescent="0.2">
      <c r="A125" s="107" t="s">
        <v>55</v>
      </c>
      <c r="B125" s="109"/>
      <c r="C125" s="109"/>
      <c r="D125" s="109"/>
      <c r="E125" s="109"/>
      <c r="F125" s="109"/>
      <c r="G125" s="109"/>
      <c r="H125" s="109"/>
      <c r="I125" s="109"/>
      <c r="J125" s="109">
        <f>AJ41</f>
        <v>86</v>
      </c>
      <c r="K125" s="109">
        <f>AN41</f>
        <v>75</v>
      </c>
      <c r="L125" s="63">
        <f>AR41</f>
        <v>59</v>
      </c>
      <c r="M125" s="63">
        <f>AV41</f>
        <v>74</v>
      </c>
      <c r="O125" s="226"/>
    </row>
    <row r="126" spans="1:18" x14ac:dyDescent="0.2">
      <c r="A126" s="107" t="s">
        <v>56</v>
      </c>
      <c r="B126" s="109"/>
      <c r="C126" s="109"/>
      <c r="D126" s="109"/>
      <c r="E126" s="109"/>
      <c r="F126" s="109"/>
      <c r="G126" s="109"/>
      <c r="H126" s="109"/>
      <c r="I126" s="109"/>
      <c r="J126" s="109">
        <f>AJ42</f>
        <v>36</v>
      </c>
      <c r="K126" s="109">
        <f>AN42</f>
        <v>39</v>
      </c>
      <c r="L126" s="63">
        <f>AR42</f>
        <v>31</v>
      </c>
      <c r="M126" s="63">
        <f>AV42</f>
        <v>26</v>
      </c>
    </row>
    <row r="127" spans="1:18" x14ac:dyDescent="0.2">
      <c r="A127" s="107" t="s">
        <v>57</v>
      </c>
      <c r="B127" s="109"/>
      <c r="C127" s="109"/>
      <c r="D127" s="109"/>
      <c r="E127" s="109"/>
      <c r="F127" s="109"/>
      <c r="G127" s="109"/>
      <c r="H127" s="109"/>
      <c r="I127" s="109"/>
      <c r="J127" s="109">
        <f>AJ43</f>
        <v>50</v>
      </c>
      <c r="K127" s="109">
        <f>AN43</f>
        <v>36</v>
      </c>
      <c r="L127" s="63">
        <f>AR43</f>
        <v>28</v>
      </c>
      <c r="M127" s="63">
        <f>AS43</f>
        <v>30</v>
      </c>
    </row>
    <row r="128" spans="1:18" x14ac:dyDescent="0.2">
      <c r="A128" s="107"/>
      <c r="B128" s="109"/>
      <c r="C128" s="109"/>
      <c r="D128" s="109"/>
      <c r="E128" s="109"/>
      <c r="F128" s="109"/>
      <c r="G128" s="109"/>
      <c r="H128" s="109"/>
      <c r="I128" s="109"/>
      <c r="J128" s="109"/>
      <c r="K128" s="109"/>
      <c r="L128" s="48"/>
      <c r="M128" s="48"/>
    </row>
    <row r="129" spans="1:15" x14ac:dyDescent="0.2">
      <c r="A129" s="107" t="s">
        <v>58</v>
      </c>
      <c r="B129" s="109"/>
      <c r="C129" s="109"/>
      <c r="D129" s="109"/>
      <c r="E129" s="109"/>
      <c r="F129" s="109"/>
      <c r="G129" s="109"/>
      <c r="H129" s="109"/>
      <c r="I129" s="109"/>
      <c r="J129" s="109">
        <f>AJ49</f>
        <v>182</v>
      </c>
      <c r="K129" s="109">
        <f>AN49</f>
        <v>166</v>
      </c>
      <c r="L129" s="63">
        <f>AR49</f>
        <v>149</v>
      </c>
      <c r="M129" s="63">
        <f>AV49</f>
        <v>209</v>
      </c>
    </row>
    <row r="130" spans="1:15" x14ac:dyDescent="0.2">
      <c r="A130" s="107" t="s">
        <v>59</v>
      </c>
      <c r="B130" s="109"/>
      <c r="C130" s="109"/>
      <c r="D130" s="109"/>
      <c r="E130" s="109"/>
      <c r="F130" s="109"/>
      <c r="G130" s="109"/>
      <c r="H130" s="109"/>
      <c r="I130" s="109"/>
      <c r="J130" s="109">
        <f>AJ50</f>
        <v>101</v>
      </c>
      <c r="K130" s="109">
        <f>AN50</f>
        <v>91</v>
      </c>
      <c r="L130" s="109">
        <f>AR50</f>
        <v>84</v>
      </c>
      <c r="M130" s="109">
        <f>AV50</f>
        <v>78</v>
      </c>
    </row>
    <row r="131" spans="1:15" x14ac:dyDescent="0.2">
      <c r="A131" s="107" t="s">
        <v>60</v>
      </c>
      <c r="B131" s="109"/>
      <c r="C131" s="109"/>
      <c r="D131" s="109"/>
      <c r="E131" s="109"/>
      <c r="F131" s="109"/>
      <c r="G131" s="109"/>
      <c r="H131" s="109"/>
      <c r="I131" s="109"/>
      <c r="J131" s="109">
        <f>AJ51</f>
        <v>81</v>
      </c>
      <c r="K131" s="109">
        <f>AN51</f>
        <v>75</v>
      </c>
      <c r="L131" s="109">
        <f>AR51</f>
        <v>65</v>
      </c>
      <c r="M131" s="109">
        <f>AV51</f>
        <v>131</v>
      </c>
    </row>
    <row r="132" spans="1:15" x14ac:dyDescent="0.2">
      <c r="A132" s="107"/>
      <c r="B132" s="114"/>
      <c r="C132" s="114"/>
      <c r="D132" s="114"/>
      <c r="E132" s="114"/>
      <c r="F132" s="114"/>
      <c r="G132" s="114"/>
      <c r="H132" s="114"/>
      <c r="I132" s="114"/>
      <c r="J132" s="114"/>
      <c r="K132" s="114"/>
      <c r="L132" s="48"/>
      <c r="M132" s="48"/>
    </row>
    <row r="133" spans="1:15" x14ac:dyDescent="0.2">
      <c r="A133" s="107" t="s">
        <v>67</v>
      </c>
      <c r="B133" s="114"/>
      <c r="C133" s="114"/>
      <c r="D133" s="114"/>
      <c r="E133" s="114"/>
      <c r="F133" s="114"/>
      <c r="G133" s="114"/>
      <c r="H133" s="114"/>
      <c r="I133" s="114"/>
      <c r="J133" s="114">
        <f t="shared" ref="J133:M135" si="23">J125/J129</f>
        <v>0.47252747252747251</v>
      </c>
      <c r="K133" s="114">
        <f t="shared" si="23"/>
        <v>0.45180722891566266</v>
      </c>
      <c r="L133" s="114">
        <f t="shared" si="23"/>
        <v>0.39597315436241609</v>
      </c>
      <c r="M133" s="114">
        <f t="shared" si="23"/>
        <v>0.35406698564593303</v>
      </c>
    </row>
    <row r="134" spans="1:15" x14ac:dyDescent="0.2">
      <c r="A134" s="49" t="s">
        <v>68</v>
      </c>
      <c r="B134" s="115"/>
      <c r="C134" s="115"/>
      <c r="D134" s="115"/>
      <c r="E134" s="115"/>
      <c r="F134" s="115"/>
      <c r="G134" s="115"/>
      <c r="H134" s="115"/>
      <c r="I134" s="115"/>
      <c r="J134" s="115">
        <f t="shared" si="23"/>
        <v>0.35643564356435642</v>
      </c>
      <c r="K134" s="115">
        <f t="shared" si="23"/>
        <v>0.42857142857142855</v>
      </c>
      <c r="L134" s="115">
        <f t="shared" si="23"/>
        <v>0.36904761904761907</v>
      </c>
      <c r="M134" s="115">
        <f t="shared" si="23"/>
        <v>0.33333333333333331</v>
      </c>
    </row>
    <row r="135" spans="1:15" x14ac:dyDescent="0.2">
      <c r="A135" s="51" t="s">
        <v>2</v>
      </c>
      <c r="B135" s="116"/>
      <c r="C135" s="116"/>
      <c r="D135" s="116"/>
      <c r="E135" s="116"/>
      <c r="F135" s="116"/>
      <c r="G135" s="116"/>
      <c r="H135" s="116"/>
      <c r="I135" s="116"/>
      <c r="J135" s="116">
        <f t="shared" si="23"/>
        <v>0.61728395061728392</v>
      </c>
      <c r="K135" s="116">
        <f t="shared" si="23"/>
        <v>0.48</v>
      </c>
      <c r="L135" s="116">
        <f t="shared" si="23"/>
        <v>0.43076923076923079</v>
      </c>
      <c r="M135" s="116">
        <f t="shared" si="23"/>
        <v>0.22900763358778625</v>
      </c>
    </row>
    <row r="137" spans="1:15" x14ac:dyDescent="0.2">
      <c r="A137" s="31" t="s">
        <v>222</v>
      </c>
      <c r="B137" s="32"/>
      <c r="C137" s="32"/>
      <c r="D137" s="32"/>
      <c r="E137" s="32"/>
      <c r="F137" s="32"/>
      <c r="G137" s="32"/>
      <c r="H137" s="32"/>
      <c r="I137" s="32"/>
      <c r="J137" s="32"/>
      <c r="K137" s="32"/>
      <c r="L137" s="32"/>
    </row>
    <row r="138" spans="1:15" x14ac:dyDescent="0.2">
      <c r="A138" s="35"/>
      <c r="B138" s="35"/>
      <c r="C138" s="34"/>
      <c r="D138" s="34"/>
      <c r="E138" s="34"/>
      <c r="F138" s="34"/>
      <c r="G138" s="34"/>
      <c r="H138" s="34"/>
      <c r="I138" s="34"/>
      <c r="J138" s="34"/>
      <c r="K138" s="34"/>
      <c r="L138" s="34"/>
    </row>
    <row r="139" spans="1:15" x14ac:dyDescent="0.2">
      <c r="A139" s="44"/>
      <c r="B139" s="37">
        <v>2002</v>
      </c>
      <c r="C139" s="37">
        <v>2003</v>
      </c>
      <c r="D139" s="37">
        <v>2004</v>
      </c>
      <c r="E139" s="37">
        <v>2005</v>
      </c>
      <c r="F139" s="37">
        <v>2006</v>
      </c>
      <c r="G139" s="37">
        <v>2007</v>
      </c>
      <c r="H139" s="37">
        <v>2008</v>
      </c>
      <c r="I139" s="37">
        <v>2009</v>
      </c>
      <c r="J139" s="37">
        <v>2010</v>
      </c>
      <c r="K139" s="37">
        <v>2011</v>
      </c>
      <c r="L139" s="37">
        <v>2012</v>
      </c>
    </row>
    <row r="140" spans="1:15" x14ac:dyDescent="0.2">
      <c r="A140" s="117" t="s">
        <v>63</v>
      </c>
      <c r="B140" s="43">
        <f>E17</f>
        <v>181</v>
      </c>
      <c r="C140" s="43">
        <f>I17</f>
        <v>174</v>
      </c>
      <c r="D140" s="43">
        <f>M17</f>
        <v>186</v>
      </c>
      <c r="E140" s="43">
        <f>Q17</f>
        <v>175</v>
      </c>
      <c r="F140" s="43">
        <f>U17</f>
        <v>172</v>
      </c>
      <c r="G140" s="43">
        <f>Y17</f>
        <v>161</v>
      </c>
      <c r="H140" s="43">
        <f>AC17</f>
        <v>163</v>
      </c>
      <c r="I140" s="43">
        <f>AG17</f>
        <v>154</v>
      </c>
      <c r="J140" s="43">
        <f>AK17</f>
        <v>161</v>
      </c>
      <c r="K140" s="43">
        <f>AO17</f>
        <v>161</v>
      </c>
      <c r="L140" s="43">
        <f>AS17</f>
        <v>131</v>
      </c>
    </row>
    <row r="141" spans="1:15" x14ac:dyDescent="0.2">
      <c r="A141" s="117" t="s">
        <v>64</v>
      </c>
      <c r="B141" s="43">
        <f>E18</f>
        <v>108</v>
      </c>
      <c r="C141" s="43">
        <f>I18</f>
        <v>103</v>
      </c>
      <c r="D141" s="43">
        <f>M18</f>
        <v>88</v>
      </c>
      <c r="E141" s="43">
        <f>Q18</f>
        <v>95</v>
      </c>
      <c r="F141" s="43">
        <f>U18</f>
        <v>117</v>
      </c>
      <c r="G141" s="43">
        <f>Y18</f>
        <v>92</v>
      </c>
      <c r="H141" s="43">
        <f>AC18</f>
        <v>113</v>
      </c>
      <c r="I141" s="43">
        <f>AG18</f>
        <v>123</v>
      </c>
      <c r="J141" s="43">
        <f>AK18</f>
        <v>113</v>
      </c>
      <c r="K141" s="43">
        <f>AO18</f>
        <v>106</v>
      </c>
      <c r="L141" s="43">
        <f>AS18</f>
        <v>91</v>
      </c>
    </row>
    <row r="142" spans="1:15" x14ac:dyDescent="0.2">
      <c r="A142" s="117" t="s">
        <v>65</v>
      </c>
      <c r="B142" s="43">
        <f>B140-B141</f>
        <v>73</v>
      </c>
      <c r="C142" s="43">
        <f t="shared" ref="C142:J142" si="24">C140-C141</f>
        <v>71</v>
      </c>
      <c r="D142" s="43">
        <f t="shared" si="24"/>
        <v>98</v>
      </c>
      <c r="E142" s="43">
        <f t="shared" si="24"/>
        <v>80</v>
      </c>
      <c r="F142" s="43">
        <f t="shared" si="24"/>
        <v>55</v>
      </c>
      <c r="G142" s="43">
        <f t="shared" si="24"/>
        <v>69</v>
      </c>
      <c r="H142" s="43">
        <f t="shared" si="24"/>
        <v>50</v>
      </c>
      <c r="I142" s="43">
        <f t="shared" si="24"/>
        <v>31</v>
      </c>
      <c r="J142" s="43">
        <f t="shared" si="24"/>
        <v>48</v>
      </c>
      <c r="K142" s="43">
        <f>K140-K141</f>
        <v>55</v>
      </c>
      <c r="L142" s="43">
        <f>L140-L141</f>
        <v>40</v>
      </c>
    </row>
    <row r="143" spans="1:15" x14ac:dyDescent="0.2">
      <c r="A143" s="33"/>
      <c r="B143" s="33"/>
      <c r="C143" s="33"/>
      <c r="D143" s="33"/>
      <c r="E143" s="33"/>
      <c r="F143" s="33"/>
      <c r="G143" s="33"/>
      <c r="H143" s="33"/>
      <c r="I143" s="33"/>
      <c r="J143" s="33"/>
      <c r="K143" s="33"/>
      <c r="L143" s="33"/>
    </row>
    <row r="144" spans="1:15" x14ac:dyDescent="0.2">
      <c r="A144" s="117" t="s">
        <v>20</v>
      </c>
      <c r="B144" s="118">
        <f>E25</f>
        <v>516</v>
      </c>
      <c r="C144" s="118">
        <f>I25</f>
        <v>511</v>
      </c>
      <c r="D144" s="118">
        <f>M25</f>
        <v>589</v>
      </c>
      <c r="E144" s="118">
        <f>Q25</f>
        <v>567</v>
      </c>
      <c r="F144" s="118">
        <f>U25</f>
        <v>596</v>
      </c>
      <c r="G144" s="118">
        <f>Y25</f>
        <v>574</v>
      </c>
      <c r="H144" s="118">
        <f>AC25</f>
        <v>590</v>
      </c>
      <c r="I144" s="118">
        <f>AG25</f>
        <v>567</v>
      </c>
      <c r="J144" s="118">
        <f>AK25</f>
        <v>591</v>
      </c>
      <c r="K144" s="118">
        <f>AO25</f>
        <v>566</v>
      </c>
      <c r="L144" s="118">
        <f>AS25</f>
        <v>498</v>
      </c>
      <c r="N144" s="215"/>
      <c r="O144" s="215"/>
    </row>
    <row r="145" spans="1:15" x14ac:dyDescent="0.2">
      <c r="A145" s="117" t="s">
        <v>21</v>
      </c>
      <c r="B145" s="118">
        <f>E26</f>
        <v>363</v>
      </c>
      <c r="C145" s="118">
        <f>I26</f>
        <v>363</v>
      </c>
      <c r="D145" s="118">
        <f>M26</f>
        <v>344</v>
      </c>
      <c r="E145" s="118">
        <f>Q26</f>
        <v>361</v>
      </c>
      <c r="F145" s="118">
        <f>U26</f>
        <v>398</v>
      </c>
      <c r="G145" s="118">
        <f>Y26</f>
        <v>341</v>
      </c>
      <c r="H145" s="118">
        <f>AC26</f>
        <v>427</v>
      </c>
      <c r="I145" s="118">
        <f>AG26</f>
        <v>368</v>
      </c>
      <c r="J145" s="118">
        <f>AK26</f>
        <v>339</v>
      </c>
      <c r="K145" s="118">
        <f>AO26</f>
        <v>351</v>
      </c>
      <c r="L145" s="118">
        <f>AS26</f>
        <v>321</v>
      </c>
      <c r="O145" s="215"/>
    </row>
    <row r="146" spans="1:15" x14ac:dyDescent="0.2">
      <c r="A146" s="117" t="s">
        <v>22</v>
      </c>
      <c r="B146" s="118">
        <f>B144-B145</f>
        <v>153</v>
      </c>
      <c r="C146" s="118">
        <f>I27</f>
        <v>148</v>
      </c>
      <c r="D146" s="118">
        <f>M27</f>
        <v>245</v>
      </c>
      <c r="E146" s="118">
        <f>Q27</f>
        <v>206</v>
      </c>
      <c r="F146" s="118">
        <f>U27</f>
        <v>198</v>
      </c>
      <c r="G146" s="118">
        <f>Y27</f>
        <v>233</v>
      </c>
      <c r="H146" s="118">
        <f>AC27</f>
        <v>163</v>
      </c>
      <c r="I146" s="118">
        <f>AG27</f>
        <v>199</v>
      </c>
      <c r="J146" s="118">
        <f>AK27</f>
        <v>252</v>
      </c>
      <c r="K146" s="118">
        <f>AO27</f>
        <v>215</v>
      </c>
      <c r="L146" s="118">
        <f>AS27</f>
        <v>177</v>
      </c>
      <c r="N146" s="215"/>
      <c r="O146" s="215"/>
    </row>
    <row r="147" spans="1:15" x14ac:dyDescent="0.2">
      <c r="A147" s="33"/>
      <c r="B147" s="33"/>
      <c r="C147" s="33"/>
      <c r="D147" s="33"/>
      <c r="E147" s="33"/>
      <c r="F147" s="33"/>
      <c r="G147" s="33"/>
      <c r="H147" s="33"/>
      <c r="I147" s="33"/>
      <c r="J147" s="33"/>
      <c r="K147" s="33"/>
      <c r="L147" s="33"/>
    </row>
    <row r="148" spans="1:15" x14ac:dyDescent="0.2">
      <c r="A148" s="117" t="s">
        <v>66</v>
      </c>
      <c r="B148" s="119">
        <f>B140/B144</f>
        <v>0.35077519379844962</v>
      </c>
      <c r="C148" s="119">
        <f t="shared" ref="C148:J148" si="25">C140/C144</f>
        <v>0.3405088062622309</v>
      </c>
      <c r="D148" s="119">
        <f t="shared" si="25"/>
        <v>0.31578947368421051</v>
      </c>
      <c r="E148" s="119">
        <f t="shared" si="25"/>
        <v>0.30864197530864196</v>
      </c>
      <c r="F148" s="119">
        <f t="shared" si="25"/>
        <v>0.28859060402684567</v>
      </c>
      <c r="G148" s="119">
        <f t="shared" si="25"/>
        <v>0.28048780487804881</v>
      </c>
      <c r="H148" s="119">
        <f t="shared" si="25"/>
        <v>0.27627118644067794</v>
      </c>
      <c r="I148" s="119">
        <f t="shared" si="25"/>
        <v>0.27160493827160492</v>
      </c>
      <c r="J148" s="119">
        <f t="shared" si="25"/>
        <v>0.27241962774957701</v>
      </c>
      <c r="K148" s="119">
        <f t="shared" ref="K148:L150" si="26">K140/K144</f>
        <v>0.28445229681978801</v>
      </c>
      <c r="L148" s="119">
        <f t="shared" si="26"/>
        <v>0.26305220883534136</v>
      </c>
    </row>
    <row r="149" spans="1:15" x14ac:dyDescent="0.2">
      <c r="A149" s="117" t="s">
        <v>69</v>
      </c>
      <c r="B149" s="119">
        <f>B141/B145</f>
        <v>0.2975206611570248</v>
      </c>
      <c r="C149" s="119">
        <f t="shared" ref="C149:J149" si="27">C141/C145</f>
        <v>0.28374655647382918</v>
      </c>
      <c r="D149" s="119">
        <f t="shared" si="27"/>
        <v>0.2558139534883721</v>
      </c>
      <c r="E149" s="119">
        <f t="shared" si="27"/>
        <v>0.26315789473684209</v>
      </c>
      <c r="F149" s="119">
        <f t="shared" si="27"/>
        <v>0.29396984924623115</v>
      </c>
      <c r="G149" s="119">
        <f t="shared" si="27"/>
        <v>0.26979472140762462</v>
      </c>
      <c r="H149" s="119">
        <f t="shared" si="27"/>
        <v>0.26463700234192039</v>
      </c>
      <c r="I149" s="119">
        <f t="shared" si="27"/>
        <v>0.33423913043478259</v>
      </c>
      <c r="J149" s="119">
        <f t="shared" si="27"/>
        <v>0.33333333333333331</v>
      </c>
      <c r="K149" s="119">
        <f t="shared" si="26"/>
        <v>0.30199430199430199</v>
      </c>
      <c r="L149" s="119">
        <f t="shared" si="26"/>
        <v>0.2834890965732087</v>
      </c>
    </row>
    <row r="150" spans="1:15" x14ac:dyDescent="0.2">
      <c r="A150" s="117" t="s">
        <v>2</v>
      </c>
      <c r="B150" s="119">
        <f>B142/B146</f>
        <v>0.47712418300653597</v>
      </c>
      <c r="C150" s="119">
        <f t="shared" ref="C150:J150" si="28">C142/C146</f>
        <v>0.47972972972972971</v>
      </c>
      <c r="D150" s="119">
        <f t="shared" si="28"/>
        <v>0.4</v>
      </c>
      <c r="E150" s="119">
        <f t="shared" si="28"/>
        <v>0.38834951456310679</v>
      </c>
      <c r="F150" s="119">
        <f t="shared" si="28"/>
        <v>0.27777777777777779</v>
      </c>
      <c r="G150" s="119">
        <f t="shared" si="28"/>
        <v>0.29613733905579398</v>
      </c>
      <c r="H150" s="119">
        <f t="shared" si="28"/>
        <v>0.30674846625766872</v>
      </c>
      <c r="I150" s="119">
        <f t="shared" si="28"/>
        <v>0.15577889447236182</v>
      </c>
      <c r="J150" s="119">
        <f t="shared" si="28"/>
        <v>0.19047619047619047</v>
      </c>
      <c r="K150" s="119">
        <f t="shared" si="26"/>
        <v>0.2558139534883721</v>
      </c>
      <c r="L150" s="119">
        <f t="shared" si="26"/>
        <v>0.22598870056497175</v>
      </c>
      <c r="M150" s="225"/>
    </row>
    <row r="151" spans="1:15" x14ac:dyDescent="0.2">
      <c r="A151" s="117"/>
      <c r="B151" s="119"/>
      <c r="C151" s="119"/>
      <c r="D151" s="119"/>
      <c r="E151" s="119"/>
      <c r="F151" s="119"/>
      <c r="G151" s="119"/>
      <c r="H151" s="119"/>
      <c r="I151" s="119"/>
      <c r="J151" s="119"/>
      <c r="K151" s="119"/>
      <c r="L151" s="119"/>
    </row>
    <row r="152" spans="1:15" x14ac:dyDescent="0.2">
      <c r="A152" s="117" t="s">
        <v>55</v>
      </c>
      <c r="B152" s="43"/>
      <c r="C152" s="43"/>
      <c r="D152" s="43">
        <f>M41</f>
        <v>53</v>
      </c>
      <c r="E152" s="43">
        <f>Q41</f>
        <v>76</v>
      </c>
      <c r="F152" s="43">
        <f>U41</f>
        <v>92</v>
      </c>
      <c r="G152" s="43">
        <f>Y41</f>
        <v>112</v>
      </c>
      <c r="H152" s="43">
        <f>AC41</f>
        <v>89</v>
      </c>
      <c r="I152" s="43">
        <f>AG41</f>
        <v>68</v>
      </c>
      <c r="J152" s="43">
        <f>AK41</f>
        <v>86</v>
      </c>
      <c r="K152" s="43">
        <f>AO41</f>
        <v>77</v>
      </c>
      <c r="L152" s="43">
        <f>AS41</f>
        <v>60</v>
      </c>
    </row>
    <row r="153" spans="1:15" x14ac:dyDescent="0.2">
      <c r="A153" s="117" t="s">
        <v>56</v>
      </c>
      <c r="B153" s="43"/>
      <c r="C153" s="43"/>
      <c r="D153" s="43">
        <f>M42</f>
        <v>3</v>
      </c>
      <c r="E153" s="43">
        <f>Q42</f>
        <v>15</v>
      </c>
      <c r="F153" s="43">
        <f>U42</f>
        <v>22</v>
      </c>
      <c r="G153" s="43">
        <f>Y42</f>
        <v>25</v>
      </c>
      <c r="H153" s="43">
        <f>AC42</f>
        <v>69</v>
      </c>
      <c r="I153" s="43">
        <f>AG42</f>
        <v>52</v>
      </c>
      <c r="J153" s="43">
        <f>AK42</f>
        <v>37</v>
      </c>
      <c r="K153" s="43">
        <f>AO42</f>
        <v>37</v>
      </c>
      <c r="L153" s="43">
        <f>AS42</f>
        <v>30</v>
      </c>
    </row>
    <row r="154" spans="1:15" x14ac:dyDescent="0.2">
      <c r="A154" s="117" t="s">
        <v>57</v>
      </c>
      <c r="B154" s="43"/>
      <c r="C154" s="43"/>
      <c r="D154" s="43">
        <f>M43</f>
        <v>50</v>
      </c>
      <c r="E154" s="43">
        <f>Q43</f>
        <v>61</v>
      </c>
      <c r="F154" s="43">
        <f>U43</f>
        <v>70</v>
      </c>
      <c r="G154" s="43">
        <f>Y43</f>
        <v>87</v>
      </c>
      <c r="H154" s="43">
        <f>AC43</f>
        <v>20</v>
      </c>
      <c r="I154" s="43">
        <f>AG43</f>
        <v>16</v>
      </c>
      <c r="J154" s="43">
        <f>AK43</f>
        <v>49</v>
      </c>
      <c r="K154" s="43">
        <f>AO43</f>
        <v>40</v>
      </c>
      <c r="L154" s="43">
        <f>AS43</f>
        <v>30</v>
      </c>
    </row>
    <row r="155" spans="1:15" x14ac:dyDescent="0.2">
      <c r="A155" s="117"/>
      <c r="B155" s="43"/>
      <c r="C155" s="43"/>
      <c r="D155" s="43"/>
      <c r="E155" s="43"/>
      <c r="F155" s="43"/>
      <c r="G155" s="43"/>
      <c r="H155" s="43"/>
      <c r="I155" s="43"/>
      <c r="J155" s="43"/>
      <c r="K155" s="43"/>
      <c r="L155" s="43"/>
    </row>
    <row r="156" spans="1:15" x14ac:dyDescent="0.2">
      <c r="A156" s="35" t="s">
        <v>58</v>
      </c>
      <c r="B156" s="39">
        <f>E49</f>
        <v>61</v>
      </c>
      <c r="C156" s="39">
        <f>I49</f>
        <v>66</v>
      </c>
      <c r="D156" s="39">
        <f>M49</f>
        <v>130</v>
      </c>
      <c r="E156" s="39">
        <f>Q49</f>
        <v>152</v>
      </c>
      <c r="F156" s="39">
        <f>U49</f>
        <v>170</v>
      </c>
      <c r="G156" s="39">
        <f>Y49</f>
        <v>195</v>
      </c>
      <c r="H156" s="39">
        <f>AC49</f>
        <v>198</v>
      </c>
      <c r="I156" s="39">
        <f>AG49</f>
        <v>167</v>
      </c>
      <c r="J156" s="39">
        <f>AK49</f>
        <v>176</v>
      </c>
      <c r="K156" s="39">
        <f>AO49</f>
        <v>174</v>
      </c>
      <c r="L156" s="39">
        <f>AS49</f>
        <v>158</v>
      </c>
    </row>
    <row r="157" spans="1:15" x14ac:dyDescent="0.2">
      <c r="A157" s="35" t="s">
        <v>59</v>
      </c>
      <c r="B157" s="39">
        <f>E50</f>
        <v>54</v>
      </c>
      <c r="C157" s="39">
        <f>I50</f>
        <v>51</v>
      </c>
      <c r="D157" s="39">
        <f>M50</f>
        <v>43</v>
      </c>
      <c r="E157" s="39">
        <f>Q50</f>
        <v>56</v>
      </c>
      <c r="F157" s="39">
        <f>U50</f>
        <v>66</v>
      </c>
      <c r="G157" s="39">
        <f>Y50</f>
        <v>69</v>
      </c>
      <c r="H157" s="39">
        <f>AC50</f>
        <v>134</v>
      </c>
      <c r="I157" s="39">
        <f>AG50</f>
        <v>109</v>
      </c>
      <c r="J157" s="39">
        <f>AK50</f>
        <v>99</v>
      </c>
      <c r="K157" s="39">
        <f>AO50</f>
        <v>92</v>
      </c>
      <c r="L157" s="39">
        <f>AS50</f>
        <v>75</v>
      </c>
    </row>
    <row r="158" spans="1:15" x14ac:dyDescent="0.2">
      <c r="A158" s="35" t="s">
        <v>60</v>
      </c>
      <c r="B158" s="39">
        <f>E51</f>
        <v>7</v>
      </c>
      <c r="C158" s="39">
        <f>I51</f>
        <v>15</v>
      </c>
      <c r="D158" s="39">
        <f>M51</f>
        <v>87</v>
      </c>
      <c r="E158" s="39">
        <f>Q51</f>
        <v>96</v>
      </c>
      <c r="F158" s="39">
        <f>U51</f>
        <v>104</v>
      </c>
      <c r="G158" s="39">
        <f>Y51</f>
        <v>126</v>
      </c>
      <c r="H158" s="39">
        <f>AC51</f>
        <v>64</v>
      </c>
      <c r="I158" s="39">
        <f>AG51</f>
        <v>58</v>
      </c>
      <c r="J158" s="39">
        <f>AK51</f>
        <v>77</v>
      </c>
      <c r="K158" s="39">
        <f>AO51</f>
        <v>82</v>
      </c>
      <c r="L158" s="39">
        <f>AS51</f>
        <v>83</v>
      </c>
    </row>
    <row r="159" spans="1:15" x14ac:dyDescent="0.2">
      <c r="A159" s="35"/>
      <c r="B159" s="59"/>
      <c r="C159" s="59"/>
      <c r="D159" s="59"/>
      <c r="E159" s="59"/>
      <c r="F159" s="59"/>
      <c r="G159" s="59"/>
      <c r="H159" s="59"/>
      <c r="I159" s="59"/>
      <c r="J159" s="59"/>
      <c r="K159" s="59"/>
      <c r="L159" s="59"/>
    </row>
    <row r="160" spans="1:15" x14ac:dyDescent="0.2">
      <c r="A160" s="35" t="s">
        <v>67</v>
      </c>
      <c r="B160" s="59"/>
      <c r="C160" s="59"/>
      <c r="D160" s="59">
        <f t="shared" ref="D160:K160" si="29">D152/D156</f>
        <v>0.40769230769230769</v>
      </c>
      <c r="E160" s="59">
        <f t="shared" si="29"/>
        <v>0.5</v>
      </c>
      <c r="F160" s="59">
        <f t="shared" si="29"/>
        <v>0.54117647058823526</v>
      </c>
      <c r="G160" s="59">
        <f t="shared" si="29"/>
        <v>0.57435897435897432</v>
      </c>
      <c r="H160" s="59">
        <f t="shared" si="29"/>
        <v>0.4494949494949495</v>
      </c>
      <c r="I160" s="59">
        <f t="shared" si="29"/>
        <v>0.40718562874251496</v>
      </c>
      <c r="J160" s="59">
        <f t="shared" si="29"/>
        <v>0.48863636363636365</v>
      </c>
      <c r="K160" s="59">
        <f t="shared" si="29"/>
        <v>0.44252873563218392</v>
      </c>
      <c r="L160" s="59">
        <f>L152/L156</f>
        <v>0.379746835443038</v>
      </c>
    </row>
    <row r="161" spans="1:18" x14ac:dyDescent="0.2">
      <c r="A161" s="35" t="s">
        <v>68</v>
      </c>
      <c r="B161" s="59"/>
      <c r="C161" s="59"/>
      <c r="D161" s="59">
        <f t="shared" ref="D161:K161" si="30">D153/D157</f>
        <v>6.9767441860465115E-2</v>
      </c>
      <c r="E161" s="59">
        <f t="shared" si="30"/>
        <v>0.26785714285714285</v>
      </c>
      <c r="F161" s="59">
        <f t="shared" si="30"/>
        <v>0.33333333333333331</v>
      </c>
      <c r="G161" s="59">
        <f t="shared" si="30"/>
        <v>0.36231884057971014</v>
      </c>
      <c r="H161" s="59">
        <f t="shared" si="30"/>
        <v>0.5149253731343284</v>
      </c>
      <c r="I161" s="59">
        <f t="shared" si="30"/>
        <v>0.47706422018348627</v>
      </c>
      <c r="J161" s="59">
        <f t="shared" si="30"/>
        <v>0.37373737373737376</v>
      </c>
      <c r="K161" s="59">
        <f t="shared" si="30"/>
        <v>0.40217391304347827</v>
      </c>
      <c r="L161" s="59">
        <f>L153/L157</f>
        <v>0.4</v>
      </c>
    </row>
    <row r="162" spans="1:18" x14ac:dyDescent="0.2">
      <c r="A162" s="36" t="s">
        <v>2</v>
      </c>
      <c r="B162" s="60"/>
      <c r="C162" s="60"/>
      <c r="D162" s="60">
        <f t="shared" ref="D162:K162" si="31">D154/D158</f>
        <v>0.57471264367816088</v>
      </c>
      <c r="E162" s="60">
        <f t="shared" si="31"/>
        <v>0.63541666666666663</v>
      </c>
      <c r="F162" s="60">
        <f t="shared" si="31"/>
        <v>0.67307692307692313</v>
      </c>
      <c r="G162" s="60">
        <f t="shared" si="31"/>
        <v>0.69047619047619047</v>
      </c>
      <c r="H162" s="60">
        <f t="shared" si="31"/>
        <v>0.3125</v>
      </c>
      <c r="I162" s="60">
        <f t="shared" si="31"/>
        <v>0.27586206896551724</v>
      </c>
      <c r="J162" s="60">
        <f t="shared" si="31"/>
        <v>0.63636363636363635</v>
      </c>
      <c r="K162" s="60">
        <f t="shared" si="31"/>
        <v>0.48780487804878048</v>
      </c>
      <c r="L162" s="60">
        <f>L154/L158</f>
        <v>0.36144578313253012</v>
      </c>
    </row>
    <row r="164" spans="1:18" x14ac:dyDescent="0.2">
      <c r="A164" t="s">
        <v>76</v>
      </c>
    </row>
    <row r="166" spans="1:18" ht="26.25" customHeight="1" x14ac:dyDescent="0.2">
      <c r="A166" s="227" t="s">
        <v>75</v>
      </c>
      <c r="B166" s="228"/>
      <c r="C166" s="228"/>
      <c r="D166" s="228"/>
      <c r="E166" s="228"/>
      <c r="F166" s="228"/>
      <c r="G166" s="228"/>
      <c r="H166" s="228"/>
      <c r="I166" s="228"/>
      <c r="J166" s="228"/>
      <c r="K166" s="228"/>
      <c r="L166" s="228"/>
      <c r="M166" s="228"/>
      <c r="N166" s="228"/>
      <c r="O166" s="228"/>
      <c r="P166" s="228"/>
      <c r="Q166" s="228"/>
      <c r="R166" s="228"/>
    </row>
  </sheetData>
  <mergeCells count="1">
    <mergeCell ref="A166:R166"/>
  </mergeCells>
  <conditionalFormatting sqref="D6:D7 O60:O83 O86:O119 J9:J10">
    <cfRule type="cellIs" dxfId="15" priority="3" stopIfTrue="1" operator="equal">
      <formula>":"</formula>
    </cfRule>
    <cfRule type="expression" dxfId="14" priority="4" stopIfTrue="1">
      <formula>E6&gt;30</formula>
    </cfRule>
  </conditionalFormatting>
  <conditionalFormatting sqref="J2:J5">
    <cfRule type="cellIs" dxfId="13" priority="1" stopIfTrue="1" operator="equal">
      <formula>":"</formula>
    </cfRule>
    <cfRule type="expression" dxfId="12" priority="2" stopIfTrue="1">
      <formula>K2&gt;30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5"/>
  <sheetViews>
    <sheetView zoomScale="85" zoomScaleNormal="85" workbookViewId="0"/>
  </sheetViews>
  <sheetFormatPr defaultRowHeight="12.75" x14ac:dyDescent="0.2"/>
  <sheetData>
    <row r="1" spans="1:37" ht="20.25" x14ac:dyDescent="0.3">
      <c r="A1" s="21" t="s">
        <v>160</v>
      </c>
    </row>
    <row r="2" spans="1:37" ht="20.25" x14ac:dyDescent="0.3">
      <c r="A2" s="21"/>
    </row>
    <row r="3" spans="1:37" x14ac:dyDescent="0.2">
      <c r="A3" s="1" t="s">
        <v>174</v>
      </c>
      <c r="M3" s="1" t="s">
        <v>178</v>
      </c>
      <c r="Y3" s="1" t="s">
        <v>185</v>
      </c>
      <c r="AD3" s="1"/>
      <c r="AK3" s="1" t="s">
        <v>189</v>
      </c>
    </row>
    <row r="5" spans="1:37" x14ac:dyDescent="0.2">
      <c r="A5" s="1" t="s">
        <v>173</v>
      </c>
      <c r="M5" s="1" t="s">
        <v>180</v>
      </c>
      <c r="Y5" s="1" t="s">
        <v>179</v>
      </c>
      <c r="AK5" s="1" t="s">
        <v>190</v>
      </c>
    </row>
    <row r="7" spans="1:37" x14ac:dyDescent="0.2">
      <c r="Y7" t="s">
        <v>162</v>
      </c>
    </row>
    <row r="35" spans="1:37" x14ac:dyDescent="0.2">
      <c r="A35" s="1" t="s">
        <v>175</v>
      </c>
      <c r="M35" s="1" t="s">
        <v>181</v>
      </c>
      <c r="Y35" s="1" t="s">
        <v>186</v>
      </c>
      <c r="AK35" s="1" t="s">
        <v>191</v>
      </c>
    </row>
    <row r="65" spans="1:37" x14ac:dyDescent="0.2">
      <c r="A65" s="1" t="s">
        <v>176</v>
      </c>
      <c r="M65" s="1" t="s">
        <v>182</v>
      </c>
      <c r="Y65" s="1" t="s">
        <v>187</v>
      </c>
      <c r="AK65" s="1" t="s">
        <v>192</v>
      </c>
    </row>
    <row r="67" spans="1:37" x14ac:dyDescent="0.2">
      <c r="Y67" t="s">
        <v>162</v>
      </c>
    </row>
    <row r="95" spans="1:37" x14ac:dyDescent="0.2">
      <c r="A95" s="1" t="s">
        <v>177</v>
      </c>
      <c r="M95" s="1" t="s">
        <v>183</v>
      </c>
      <c r="Y95" s="1" t="s">
        <v>188</v>
      </c>
      <c r="AK95" s="1" t="s">
        <v>193</v>
      </c>
    </row>
    <row r="125" spans="1:13" x14ac:dyDescent="0.2">
      <c r="A125" s="1" t="s">
        <v>61</v>
      </c>
      <c r="M125" s="1" t="s">
        <v>184</v>
      </c>
    </row>
    <row r="155" spans="1:1" x14ac:dyDescent="0.2">
      <c r="A155" s="1" t="s">
        <v>132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1"/>
  <sheetViews>
    <sheetView zoomScale="85" zoomScaleNormal="85" workbookViewId="0"/>
  </sheetViews>
  <sheetFormatPr defaultRowHeight="12.75" x14ac:dyDescent="0.2"/>
  <cols>
    <col min="1" max="1" width="20.5703125" customWidth="1"/>
  </cols>
  <sheetData>
    <row r="1" spans="1:48" ht="20.25" x14ac:dyDescent="0.3">
      <c r="A1" s="21" t="s">
        <v>269</v>
      </c>
      <c r="K1" s="84" t="s">
        <v>42</v>
      </c>
      <c r="L1" s="85"/>
      <c r="M1" s="120" t="s">
        <v>260</v>
      </c>
      <c r="N1" s="85"/>
      <c r="O1" s="86"/>
      <c r="Q1" s="84" t="s">
        <v>14</v>
      </c>
      <c r="R1" s="91"/>
      <c r="S1" s="92"/>
      <c r="T1" s="91"/>
      <c r="U1" s="91"/>
      <c r="V1" s="91"/>
      <c r="W1" s="91"/>
      <c r="X1" s="91"/>
      <c r="Y1" s="93"/>
    </row>
    <row r="2" spans="1:48" ht="13.5" thickBot="1" x14ac:dyDescent="0.25">
      <c r="K2" s="87" t="s">
        <v>50</v>
      </c>
      <c r="L2" s="88"/>
      <c r="M2" s="142" t="s">
        <v>261</v>
      </c>
      <c r="N2" s="89"/>
      <c r="O2" s="90"/>
      <c r="Q2" s="94" t="s">
        <v>78</v>
      </c>
      <c r="R2" s="95"/>
      <c r="S2" s="35"/>
      <c r="T2" s="95"/>
      <c r="U2" s="95"/>
      <c r="V2" s="95"/>
      <c r="W2" s="95"/>
      <c r="X2" s="95"/>
      <c r="Y2" s="96"/>
    </row>
    <row r="3" spans="1:48" ht="13.5" thickBot="1" x14ac:dyDescent="0.25">
      <c r="H3" s="15"/>
      <c r="I3" s="24"/>
      <c r="J3" s="30"/>
      <c r="K3" s="15"/>
      <c r="L3" s="15"/>
      <c r="Q3" s="97"/>
      <c r="R3" s="89"/>
      <c r="S3" s="89"/>
      <c r="T3" s="89"/>
      <c r="U3" s="89"/>
      <c r="V3" s="89"/>
      <c r="W3" s="89"/>
      <c r="X3" s="89"/>
      <c r="Y3" s="90"/>
    </row>
    <row r="4" spans="1:48" x14ac:dyDescent="0.2">
      <c r="H4" s="15"/>
      <c r="I4" s="24"/>
      <c r="J4" s="30"/>
      <c r="K4" s="15"/>
      <c r="L4" s="15"/>
    </row>
    <row r="5" spans="1:48" s="5" customFormat="1" ht="13.5" thickBot="1" x14ac:dyDescent="0.25">
      <c r="H5" s="15"/>
      <c r="I5" s="24"/>
      <c r="J5" s="30"/>
      <c r="K5" s="15"/>
      <c r="L5" s="15"/>
    </row>
    <row r="6" spans="1:48" s="5" customFormat="1" x14ac:dyDescent="0.2">
      <c r="A6" s="68" t="s">
        <v>71</v>
      </c>
      <c r="B6" s="69" t="s">
        <v>170</v>
      </c>
      <c r="C6" s="70"/>
      <c r="D6" s="71"/>
      <c r="E6" s="72"/>
      <c r="F6" s="72"/>
      <c r="G6" s="69"/>
      <c r="H6" s="69"/>
      <c r="I6" s="69"/>
      <c r="J6" s="69"/>
      <c r="K6" s="69"/>
      <c r="L6" s="69"/>
      <c r="M6" s="69"/>
      <c r="N6" s="69"/>
      <c r="O6" s="73"/>
    </row>
    <row r="7" spans="1:48" s="5" customFormat="1" x14ac:dyDescent="0.2">
      <c r="A7" s="74"/>
      <c r="B7" s="50" t="s">
        <v>171</v>
      </c>
      <c r="C7" s="75"/>
      <c r="D7" s="76"/>
      <c r="E7" s="77"/>
      <c r="F7" s="77"/>
      <c r="G7" s="50"/>
      <c r="H7" s="50"/>
      <c r="I7" s="50"/>
      <c r="J7" s="50"/>
      <c r="K7" s="50"/>
      <c r="L7" s="50"/>
      <c r="M7" s="50"/>
      <c r="N7" s="50"/>
      <c r="O7" s="78"/>
    </row>
    <row r="8" spans="1:48" s="5" customFormat="1" x14ac:dyDescent="0.2">
      <c r="A8" s="74"/>
      <c r="B8" s="50" t="s">
        <v>72</v>
      </c>
      <c r="C8" s="50"/>
      <c r="D8" s="50"/>
      <c r="E8" s="50"/>
      <c r="F8" s="50"/>
      <c r="G8" s="50"/>
      <c r="H8" s="50"/>
      <c r="I8" s="50"/>
      <c r="J8" s="50"/>
      <c r="K8" s="50"/>
      <c r="L8" s="50"/>
      <c r="M8" s="50"/>
      <c r="N8" s="50"/>
      <c r="O8" s="78"/>
    </row>
    <row r="9" spans="1:48" s="5" customFormat="1" ht="13.5" thickBot="1" x14ac:dyDescent="0.25">
      <c r="A9" s="79"/>
      <c r="B9" s="80" t="s">
        <v>73</v>
      </c>
      <c r="C9" s="80"/>
      <c r="D9" s="80"/>
      <c r="E9" s="80"/>
      <c r="F9" s="80"/>
      <c r="G9" s="80"/>
      <c r="H9" s="80"/>
      <c r="I9" s="81"/>
      <c r="J9" s="82"/>
      <c r="K9" s="80"/>
      <c r="L9" s="80"/>
      <c r="M9" s="80"/>
      <c r="N9" s="80"/>
      <c r="O9" s="83"/>
    </row>
    <row r="10" spans="1:48" s="5" customFormat="1" x14ac:dyDescent="0.2">
      <c r="H10" s="15"/>
      <c r="I10" s="24"/>
      <c r="J10" s="30"/>
      <c r="K10" s="15"/>
      <c r="L10" s="15"/>
    </row>
    <row r="11" spans="1:48" s="5" customFormat="1" x14ac:dyDescent="0.2">
      <c r="A11" s="7" t="s">
        <v>217</v>
      </c>
    </row>
    <row r="13" spans="1:48" s="33" customFormat="1" x14ac:dyDescent="0.2">
      <c r="A13" s="31" t="s">
        <v>262</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row>
    <row r="14" spans="1:48" s="33" customFormat="1" x14ac:dyDescent="0.2">
      <c r="A14" s="34"/>
      <c r="B14" s="35"/>
      <c r="C14" s="35"/>
      <c r="D14" s="35"/>
      <c r="E14" s="35"/>
      <c r="F14" s="35"/>
      <c r="G14" s="35"/>
      <c r="H14" s="35"/>
      <c r="I14" s="35"/>
      <c r="J14" s="35"/>
      <c r="K14" s="35"/>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row>
    <row r="15" spans="1:48" s="33" customFormat="1" x14ac:dyDescent="0.2">
      <c r="A15" s="35"/>
      <c r="B15" s="35">
        <v>2002</v>
      </c>
      <c r="C15" s="35"/>
      <c r="D15" s="35"/>
      <c r="E15" s="35"/>
      <c r="F15" s="35">
        <v>2003</v>
      </c>
      <c r="G15" s="35"/>
      <c r="H15" s="35"/>
      <c r="I15" s="35"/>
      <c r="J15" s="35">
        <v>2004</v>
      </c>
      <c r="K15" s="35"/>
      <c r="L15" s="34"/>
      <c r="M15" s="34"/>
      <c r="N15" s="35">
        <v>2005</v>
      </c>
      <c r="O15" s="34"/>
      <c r="P15" s="34"/>
      <c r="Q15" s="34"/>
      <c r="R15" s="35">
        <v>2006</v>
      </c>
      <c r="S15" s="34"/>
      <c r="T15" s="34"/>
      <c r="U15" s="34"/>
      <c r="V15" s="35">
        <v>2007</v>
      </c>
      <c r="W15" s="34"/>
      <c r="X15" s="34"/>
      <c r="Y15" s="34"/>
      <c r="Z15" s="35">
        <v>2008</v>
      </c>
      <c r="AA15" s="34"/>
      <c r="AB15" s="34"/>
      <c r="AC15" s="34"/>
      <c r="AD15" s="35">
        <v>2009</v>
      </c>
      <c r="AE15" s="34"/>
      <c r="AF15" s="34"/>
      <c r="AG15" s="34"/>
      <c r="AH15" s="35">
        <v>2010</v>
      </c>
      <c r="AI15" s="34"/>
      <c r="AJ15" s="34"/>
      <c r="AK15" s="34"/>
      <c r="AL15" s="35">
        <v>2011</v>
      </c>
      <c r="AM15" s="34"/>
      <c r="AP15" s="117">
        <v>2012</v>
      </c>
      <c r="AT15" s="117">
        <v>2013</v>
      </c>
    </row>
    <row r="16" spans="1:48" s="33" customFormat="1" x14ac:dyDescent="0.2">
      <c r="A16" s="36"/>
      <c r="B16" s="37" t="s">
        <v>15</v>
      </c>
      <c r="C16" s="37" t="s">
        <v>16</v>
      </c>
      <c r="D16" s="37" t="s">
        <v>17</v>
      </c>
      <c r="E16" s="37" t="s">
        <v>18</v>
      </c>
      <c r="F16" s="37" t="s">
        <v>15</v>
      </c>
      <c r="G16" s="37" t="s">
        <v>16</v>
      </c>
      <c r="H16" s="37" t="s">
        <v>17</v>
      </c>
      <c r="I16" s="37" t="s">
        <v>18</v>
      </c>
      <c r="J16" s="37" t="s">
        <v>15</v>
      </c>
      <c r="K16" s="37" t="s">
        <v>16</v>
      </c>
      <c r="L16" s="37" t="s">
        <v>17</v>
      </c>
      <c r="M16" s="37" t="s">
        <v>18</v>
      </c>
      <c r="N16" s="37" t="s">
        <v>15</v>
      </c>
      <c r="O16" s="37" t="s">
        <v>16</v>
      </c>
      <c r="P16" s="37" t="s">
        <v>17</v>
      </c>
      <c r="Q16" s="37" t="s">
        <v>18</v>
      </c>
      <c r="R16" s="37" t="s">
        <v>15</v>
      </c>
      <c r="S16" s="37" t="s">
        <v>16</v>
      </c>
      <c r="T16" s="37" t="s">
        <v>17</v>
      </c>
      <c r="U16" s="37" t="s">
        <v>18</v>
      </c>
      <c r="V16" s="37" t="s">
        <v>15</v>
      </c>
      <c r="W16" s="37" t="s">
        <v>16</v>
      </c>
      <c r="X16" s="37" t="s">
        <v>17</v>
      </c>
      <c r="Y16" s="37" t="s">
        <v>18</v>
      </c>
      <c r="Z16" s="37" t="s">
        <v>15</v>
      </c>
      <c r="AA16" s="37" t="s">
        <v>16</v>
      </c>
      <c r="AB16" s="37" t="s">
        <v>17</v>
      </c>
      <c r="AC16" s="37" t="s">
        <v>18</v>
      </c>
      <c r="AD16" s="37" t="s">
        <v>15</v>
      </c>
      <c r="AE16" s="37" t="s">
        <v>16</v>
      </c>
      <c r="AF16" s="37" t="s">
        <v>17</v>
      </c>
      <c r="AG16" s="37" t="s">
        <v>18</v>
      </c>
      <c r="AH16" s="37" t="s">
        <v>15</v>
      </c>
      <c r="AI16" s="37" t="s">
        <v>16</v>
      </c>
      <c r="AJ16" s="37" t="s">
        <v>17</v>
      </c>
      <c r="AK16" s="37" t="s">
        <v>18</v>
      </c>
      <c r="AL16" s="37" t="s">
        <v>15</v>
      </c>
      <c r="AM16" s="37" t="s">
        <v>16</v>
      </c>
      <c r="AN16" s="37" t="s">
        <v>17</v>
      </c>
      <c r="AO16" s="37" t="s">
        <v>18</v>
      </c>
      <c r="AP16" s="37" t="s">
        <v>15</v>
      </c>
      <c r="AQ16" s="37" t="s">
        <v>16</v>
      </c>
      <c r="AR16" s="37" t="s">
        <v>17</v>
      </c>
      <c r="AS16" s="37" t="s">
        <v>18</v>
      </c>
      <c r="AT16" s="37" t="s">
        <v>15</v>
      </c>
      <c r="AU16" s="37" t="s">
        <v>16</v>
      </c>
      <c r="AV16" s="37" t="s">
        <v>17</v>
      </c>
    </row>
    <row r="17" spans="1:48" s="43" customFormat="1" x14ac:dyDescent="0.2">
      <c r="A17" s="38" t="s">
        <v>4</v>
      </c>
      <c r="B17" s="39"/>
      <c r="C17" s="40">
        <v>101</v>
      </c>
      <c r="D17" s="39"/>
      <c r="E17" s="40">
        <v>98</v>
      </c>
      <c r="F17" s="39"/>
      <c r="G17" s="40">
        <v>102</v>
      </c>
      <c r="H17" s="39"/>
      <c r="I17" s="40">
        <v>100</v>
      </c>
      <c r="J17" s="39"/>
      <c r="K17" s="40">
        <v>94</v>
      </c>
      <c r="L17" s="39"/>
      <c r="M17" s="40">
        <v>89</v>
      </c>
      <c r="N17" s="39"/>
      <c r="O17" s="40">
        <v>88</v>
      </c>
      <c r="P17" s="39"/>
      <c r="Q17" s="40">
        <v>98</v>
      </c>
      <c r="R17" s="39"/>
      <c r="S17" s="40">
        <v>93</v>
      </c>
      <c r="T17" s="39"/>
      <c r="U17" s="40">
        <v>83</v>
      </c>
      <c r="V17" s="39"/>
      <c r="W17" s="40">
        <v>77</v>
      </c>
      <c r="X17" s="39"/>
      <c r="Y17" s="40">
        <v>74</v>
      </c>
      <c r="Z17" s="39"/>
      <c r="AA17" s="41">
        <v>81</v>
      </c>
      <c r="AB17" s="39"/>
      <c r="AC17" s="41">
        <v>85</v>
      </c>
      <c r="AD17" s="39"/>
      <c r="AE17" s="41">
        <v>88</v>
      </c>
      <c r="AF17" s="39"/>
      <c r="AG17" s="41">
        <v>96</v>
      </c>
      <c r="AH17" s="39">
        <v>97</v>
      </c>
      <c r="AI17" s="39">
        <v>96</v>
      </c>
      <c r="AJ17" s="41">
        <v>92</v>
      </c>
      <c r="AK17" s="41">
        <v>93</v>
      </c>
      <c r="AL17" s="42">
        <v>92</v>
      </c>
      <c r="AM17" s="39">
        <v>88</v>
      </c>
      <c r="AN17" s="43">
        <v>81</v>
      </c>
      <c r="AO17" s="43">
        <v>78</v>
      </c>
      <c r="AP17" s="43">
        <v>74</v>
      </c>
      <c r="AQ17" s="43">
        <v>77</v>
      </c>
      <c r="AR17" s="43">
        <v>79</v>
      </c>
      <c r="AS17" s="43">
        <v>80</v>
      </c>
      <c r="AT17" s="43">
        <v>76</v>
      </c>
      <c r="AU17" s="43">
        <v>77</v>
      </c>
      <c r="AV17" s="43">
        <v>79</v>
      </c>
    </row>
    <row r="18" spans="1:48" s="43" customFormat="1" x14ac:dyDescent="0.2">
      <c r="A18" s="38" t="s">
        <v>1</v>
      </c>
      <c r="B18" s="39"/>
      <c r="C18" s="40">
        <v>179</v>
      </c>
      <c r="D18" s="39"/>
      <c r="E18" s="40">
        <v>186</v>
      </c>
      <c r="F18" s="39"/>
      <c r="G18" s="40">
        <v>183</v>
      </c>
      <c r="H18" s="39"/>
      <c r="I18" s="33">
        <v>191</v>
      </c>
      <c r="J18" s="33"/>
      <c r="K18" s="33">
        <v>195</v>
      </c>
      <c r="L18" s="33"/>
      <c r="M18" s="33">
        <v>196</v>
      </c>
      <c r="N18" s="33"/>
      <c r="O18" s="33">
        <v>189</v>
      </c>
      <c r="P18" s="33"/>
      <c r="Q18" s="33">
        <v>186</v>
      </c>
      <c r="R18" s="33"/>
      <c r="S18" s="33">
        <v>199</v>
      </c>
      <c r="T18" s="33"/>
      <c r="U18" s="33">
        <v>207</v>
      </c>
      <c r="V18" s="33"/>
      <c r="W18" s="33">
        <v>198</v>
      </c>
      <c r="X18" s="33"/>
      <c r="Y18" s="33">
        <v>171</v>
      </c>
      <c r="Z18" s="33"/>
      <c r="AA18" s="33">
        <v>169</v>
      </c>
      <c r="AB18" s="33"/>
      <c r="AC18" s="33">
        <v>173</v>
      </c>
      <c r="AD18" s="33"/>
      <c r="AE18" s="33">
        <v>158</v>
      </c>
      <c r="AF18" s="33"/>
      <c r="AG18" s="33">
        <v>140</v>
      </c>
      <c r="AH18" s="33">
        <v>131</v>
      </c>
      <c r="AI18" s="33">
        <v>128</v>
      </c>
      <c r="AJ18" s="33">
        <v>136</v>
      </c>
      <c r="AK18" s="33">
        <v>136</v>
      </c>
      <c r="AL18" s="33">
        <v>141</v>
      </c>
      <c r="AM18" s="33">
        <v>143</v>
      </c>
      <c r="AN18" s="33">
        <v>142</v>
      </c>
      <c r="AO18" s="33">
        <v>149</v>
      </c>
      <c r="AP18" s="33">
        <v>150</v>
      </c>
      <c r="AQ18" s="33">
        <v>153</v>
      </c>
      <c r="AR18" s="33">
        <v>150</v>
      </c>
      <c r="AS18" s="33">
        <v>143</v>
      </c>
      <c r="AT18" s="33">
        <v>142</v>
      </c>
      <c r="AU18" s="33">
        <v>141</v>
      </c>
      <c r="AV18" s="33">
        <v>138</v>
      </c>
    </row>
    <row r="19" spans="1:48" s="33" customFormat="1" x14ac:dyDescent="0.2">
      <c r="A19" s="36" t="s">
        <v>2</v>
      </c>
      <c r="B19" s="44"/>
      <c r="C19" s="44">
        <f t="shared" ref="C19:AV19" si="0">C17-C18</f>
        <v>-78</v>
      </c>
      <c r="D19" s="44"/>
      <c r="E19" s="44">
        <f t="shared" si="0"/>
        <v>-88</v>
      </c>
      <c r="F19" s="44"/>
      <c r="G19" s="44">
        <f t="shared" si="0"/>
        <v>-81</v>
      </c>
      <c r="H19" s="44"/>
      <c r="I19" s="44">
        <f t="shared" si="0"/>
        <v>-91</v>
      </c>
      <c r="J19" s="44"/>
      <c r="K19" s="44">
        <f t="shared" si="0"/>
        <v>-101</v>
      </c>
      <c r="L19" s="44"/>
      <c r="M19" s="44">
        <f t="shared" si="0"/>
        <v>-107</v>
      </c>
      <c r="N19" s="44"/>
      <c r="O19" s="44">
        <f t="shared" si="0"/>
        <v>-101</v>
      </c>
      <c r="P19" s="44"/>
      <c r="Q19" s="44">
        <f t="shared" si="0"/>
        <v>-88</v>
      </c>
      <c r="R19" s="44"/>
      <c r="S19" s="44">
        <f t="shared" si="0"/>
        <v>-106</v>
      </c>
      <c r="T19" s="44"/>
      <c r="U19" s="44">
        <f t="shared" si="0"/>
        <v>-124</v>
      </c>
      <c r="V19" s="44"/>
      <c r="W19" s="44">
        <f t="shared" si="0"/>
        <v>-121</v>
      </c>
      <c r="X19" s="44"/>
      <c r="Y19" s="44">
        <f t="shared" si="0"/>
        <v>-97</v>
      </c>
      <c r="Z19" s="44"/>
      <c r="AA19" s="44">
        <f t="shared" si="0"/>
        <v>-88</v>
      </c>
      <c r="AB19" s="44"/>
      <c r="AC19" s="44">
        <f t="shared" si="0"/>
        <v>-88</v>
      </c>
      <c r="AD19" s="44"/>
      <c r="AE19" s="44">
        <f t="shared" si="0"/>
        <v>-70</v>
      </c>
      <c r="AF19" s="44"/>
      <c r="AG19" s="44">
        <f t="shared" si="0"/>
        <v>-44</v>
      </c>
      <c r="AH19" s="45">
        <f t="shared" si="0"/>
        <v>-34</v>
      </c>
      <c r="AI19" s="45">
        <f t="shared" si="0"/>
        <v>-32</v>
      </c>
      <c r="AJ19" s="45">
        <f t="shared" si="0"/>
        <v>-44</v>
      </c>
      <c r="AK19" s="45">
        <f t="shared" si="0"/>
        <v>-43</v>
      </c>
      <c r="AL19" s="45">
        <f t="shared" si="0"/>
        <v>-49</v>
      </c>
      <c r="AM19" s="45">
        <f t="shared" si="0"/>
        <v>-55</v>
      </c>
      <c r="AN19" s="45">
        <f t="shared" si="0"/>
        <v>-61</v>
      </c>
      <c r="AO19" s="45">
        <f t="shared" si="0"/>
        <v>-71</v>
      </c>
      <c r="AP19" s="45">
        <f t="shared" si="0"/>
        <v>-76</v>
      </c>
      <c r="AQ19" s="45">
        <f t="shared" si="0"/>
        <v>-76</v>
      </c>
      <c r="AR19" s="45">
        <f t="shared" si="0"/>
        <v>-71</v>
      </c>
      <c r="AS19" s="45">
        <f t="shared" si="0"/>
        <v>-63</v>
      </c>
      <c r="AT19" s="45">
        <f t="shared" si="0"/>
        <v>-66</v>
      </c>
      <c r="AU19" s="45">
        <f t="shared" si="0"/>
        <v>-64</v>
      </c>
      <c r="AV19" s="45">
        <f t="shared" si="0"/>
        <v>-59</v>
      </c>
    </row>
    <row r="20" spans="1:48" x14ac:dyDescent="0.2">
      <c r="AS20" s="210"/>
      <c r="AT20" s="210"/>
      <c r="AU20" s="210"/>
      <c r="AV20" s="210"/>
    </row>
    <row r="21" spans="1:48" s="48" customFormat="1" x14ac:dyDescent="0.2">
      <c r="A21" s="46" t="s">
        <v>276</v>
      </c>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row>
    <row r="22" spans="1:48" s="48" customFormat="1" x14ac:dyDescent="0.2">
      <c r="A22" s="49"/>
      <c r="B22" s="49"/>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row>
    <row r="23" spans="1:48" s="48" customFormat="1" x14ac:dyDescent="0.2">
      <c r="A23" s="49"/>
      <c r="B23" s="49">
        <v>2002</v>
      </c>
      <c r="C23" s="49"/>
      <c r="D23" s="49"/>
      <c r="E23" s="49"/>
      <c r="F23" s="49">
        <v>2003</v>
      </c>
      <c r="G23" s="49"/>
      <c r="H23" s="49"/>
      <c r="I23" s="49"/>
      <c r="J23" s="49">
        <v>2004</v>
      </c>
      <c r="K23" s="49"/>
      <c r="L23" s="50"/>
      <c r="M23" s="50"/>
      <c r="N23" s="49">
        <v>2005</v>
      </c>
      <c r="O23" s="50"/>
      <c r="P23" s="50"/>
      <c r="Q23" s="50"/>
      <c r="R23" s="49">
        <v>2006</v>
      </c>
      <c r="S23" s="50"/>
      <c r="T23" s="50"/>
      <c r="U23" s="50"/>
      <c r="V23" s="49">
        <v>2007</v>
      </c>
      <c r="W23" s="50"/>
      <c r="X23" s="50"/>
      <c r="Y23" s="50"/>
      <c r="Z23" s="49">
        <v>2008</v>
      </c>
      <c r="AA23" s="50"/>
      <c r="AB23" s="50"/>
      <c r="AC23" s="50"/>
      <c r="AD23" s="49">
        <v>2009</v>
      </c>
      <c r="AE23" s="50"/>
      <c r="AF23" s="50"/>
      <c r="AG23" s="216">
        <v>2009</v>
      </c>
      <c r="AH23" s="49">
        <v>2010</v>
      </c>
      <c r="AI23" s="50"/>
      <c r="AJ23" s="50"/>
      <c r="AK23" s="50"/>
      <c r="AL23" s="49">
        <v>2011</v>
      </c>
      <c r="AM23" s="50"/>
      <c r="AN23" s="50"/>
      <c r="AO23" s="50"/>
      <c r="AP23" s="49">
        <v>2012</v>
      </c>
      <c r="AQ23" s="50"/>
      <c r="AT23" s="107">
        <v>2013</v>
      </c>
    </row>
    <row r="24" spans="1:48" s="48" customFormat="1" x14ac:dyDescent="0.2">
      <c r="A24" s="51"/>
      <c r="B24" s="52" t="s">
        <v>15</v>
      </c>
      <c r="C24" s="52" t="s">
        <v>16</v>
      </c>
      <c r="D24" s="52" t="s">
        <v>17</v>
      </c>
      <c r="E24" s="52" t="s">
        <v>18</v>
      </c>
      <c r="F24" s="52" t="s">
        <v>15</v>
      </c>
      <c r="G24" s="52" t="s">
        <v>16</v>
      </c>
      <c r="H24" s="52" t="s">
        <v>17</v>
      </c>
      <c r="I24" s="52" t="s">
        <v>18</v>
      </c>
      <c r="J24" s="52" t="s">
        <v>15</v>
      </c>
      <c r="K24" s="52" t="s">
        <v>16</v>
      </c>
      <c r="L24" s="52" t="s">
        <v>17</v>
      </c>
      <c r="M24" s="52" t="s">
        <v>18</v>
      </c>
      <c r="N24" s="52" t="s">
        <v>15</v>
      </c>
      <c r="O24" s="52" t="s">
        <v>16</v>
      </c>
      <c r="P24" s="52" t="s">
        <v>17</v>
      </c>
      <c r="Q24" s="52" t="s">
        <v>18</v>
      </c>
      <c r="R24" s="52" t="s">
        <v>15</v>
      </c>
      <c r="S24" s="52" t="s">
        <v>16</v>
      </c>
      <c r="T24" s="52" t="s">
        <v>17</v>
      </c>
      <c r="U24" s="52" t="s">
        <v>18</v>
      </c>
      <c r="V24" s="52" t="s">
        <v>15</v>
      </c>
      <c r="W24" s="52" t="s">
        <v>16</v>
      </c>
      <c r="X24" s="52" t="s">
        <v>17</v>
      </c>
      <c r="Y24" s="52" t="s">
        <v>18</v>
      </c>
      <c r="Z24" s="52" t="s">
        <v>15</v>
      </c>
      <c r="AA24" s="52" t="s">
        <v>16</v>
      </c>
      <c r="AB24" s="52" t="s">
        <v>17</v>
      </c>
      <c r="AC24" s="52" t="s">
        <v>18</v>
      </c>
      <c r="AD24" s="52" t="s">
        <v>15</v>
      </c>
      <c r="AE24" s="52" t="s">
        <v>16</v>
      </c>
      <c r="AF24" s="52" t="s">
        <v>17</v>
      </c>
      <c r="AG24" s="52" t="s">
        <v>18</v>
      </c>
      <c r="AH24" s="52" t="s">
        <v>15</v>
      </c>
      <c r="AI24" s="52" t="s">
        <v>16</v>
      </c>
      <c r="AJ24" s="52" t="s">
        <v>17</v>
      </c>
      <c r="AK24" s="52" t="s">
        <v>18</v>
      </c>
      <c r="AL24" s="52" t="s">
        <v>15</v>
      </c>
      <c r="AM24" s="52" t="s">
        <v>16</v>
      </c>
      <c r="AN24" s="52" t="s">
        <v>17</v>
      </c>
      <c r="AO24" s="52" t="s">
        <v>18</v>
      </c>
      <c r="AP24" s="52" t="s">
        <v>15</v>
      </c>
      <c r="AQ24" s="52" t="s">
        <v>16</v>
      </c>
      <c r="AR24" s="52" t="s">
        <v>17</v>
      </c>
      <c r="AS24" s="52" t="s">
        <v>18</v>
      </c>
      <c r="AT24" s="52" t="s">
        <v>15</v>
      </c>
      <c r="AU24" s="52" t="s">
        <v>16</v>
      </c>
      <c r="AV24" s="52" t="s">
        <v>17</v>
      </c>
    </row>
    <row r="25" spans="1:48" s="56" customFormat="1" x14ac:dyDescent="0.2">
      <c r="A25" s="49" t="s">
        <v>4</v>
      </c>
      <c r="B25" s="53"/>
      <c r="C25" s="54">
        <v>64</v>
      </c>
      <c r="D25" s="53"/>
      <c r="E25" s="54">
        <v>61</v>
      </c>
      <c r="F25" s="53"/>
      <c r="G25" s="54">
        <v>68</v>
      </c>
      <c r="H25" s="53"/>
      <c r="I25" s="54">
        <v>66</v>
      </c>
      <c r="J25" s="53"/>
      <c r="K25" s="54">
        <v>84</v>
      </c>
      <c r="L25" s="53"/>
      <c r="M25" s="54">
        <v>130</v>
      </c>
      <c r="N25" s="53"/>
      <c r="O25" s="54">
        <v>149</v>
      </c>
      <c r="P25" s="53"/>
      <c r="Q25" s="54">
        <v>152</v>
      </c>
      <c r="R25" s="53"/>
      <c r="S25" s="54">
        <v>152</v>
      </c>
      <c r="T25" s="53"/>
      <c r="U25" s="54">
        <v>170</v>
      </c>
      <c r="V25" s="53"/>
      <c r="W25" s="54">
        <v>192</v>
      </c>
      <c r="X25" s="53"/>
      <c r="Y25" s="54">
        <v>195</v>
      </c>
      <c r="Z25" s="53"/>
      <c r="AA25" s="54">
        <v>184</v>
      </c>
      <c r="AB25" s="53"/>
      <c r="AC25" s="54">
        <v>198</v>
      </c>
      <c r="AD25" s="53"/>
      <c r="AE25" s="54">
        <v>183</v>
      </c>
      <c r="AF25" s="53"/>
      <c r="AG25" s="54">
        <v>167</v>
      </c>
      <c r="AH25" s="54">
        <v>172</v>
      </c>
      <c r="AI25" s="54">
        <v>176</v>
      </c>
      <c r="AJ25" s="54">
        <v>182</v>
      </c>
      <c r="AK25" s="54">
        <v>176</v>
      </c>
      <c r="AL25" s="54">
        <v>169</v>
      </c>
      <c r="AM25" s="54">
        <v>175</v>
      </c>
      <c r="AN25" s="54">
        <v>166</v>
      </c>
      <c r="AO25" s="54">
        <v>174</v>
      </c>
      <c r="AP25" s="55">
        <v>166</v>
      </c>
      <c r="AQ25" s="55">
        <v>158</v>
      </c>
      <c r="AR25" s="56">
        <v>149</v>
      </c>
      <c r="AS25" s="56">
        <v>158</v>
      </c>
      <c r="AT25" s="56">
        <v>170</v>
      </c>
      <c r="AU25" s="56">
        <v>183</v>
      </c>
      <c r="AV25" s="56">
        <v>209</v>
      </c>
    </row>
    <row r="26" spans="1:48" s="56" customFormat="1" x14ac:dyDescent="0.2">
      <c r="A26" s="49" t="s">
        <v>1</v>
      </c>
      <c r="B26" s="53"/>
      <c r="C26" s="54">
        <v>54</v>
      </c>
      <c r="D26" s="53"/>
      <c r="E26" s="54">
        <v>54</v>
      </c>
      <c r="F26" s="53"/>
      <c r="G26" s="54">
        <v>62</v>
      </c>
      <c r="H26" s="53"/>
      <c r="I26" s="54">
        <v>51</v>
      </c>
      <c r="J26" s="53"/>
      <c r="K26" s="54">
        <v>41</v>
      </c>
      <c r="L26" s="53"/>
      <c r="M26" s="54">
        <v>43</v>
      </c>
      <c r="N26" s="53"/>
      <c r="O26" s="54">
        <v>43</v>
      </c>
      <c r="P26" s="53"/>
      <c r="Q26" s="54">
        <v>56</v>
      </c>
      <c r="R26" s="53"/>
      <c r="S26" s="54">
        <v>63</v>
      </c>
      <c r="T26" s="53"/>
      <c r="U26" s="54">
        <v>66</v>
      </c>
      <c r="V26" s="53"/>
      <c r="W26" s="54">
        <v>70</v>
      </c>
      <c r="X26" s="53"/>
      <c r="Y26" s="54">
        <v>69</v>
      </c>
      <c r="Z26" s="53"/>
      <c r="AA26" s="54">
        <v>96</v>
      </c>
      <c r="AB26" s="53"/>
      <c r="AC26" s="54">
        <v>134</v>
      </c>
      <c r="AD26" s="53"/>
      <c r="AE26" s="54">
        <v>121</v>
      </c>
      <c r="AF26" s="53"/>
      <c r="AG26" s="54">
        <v>109</v>
      </c>
      <c r="AH26" s="54">
        <v>115</v>
      </c>
      <c r="AI26" s="54">
        <v>104</v>
      </c>
      <c r="AJ26" s="54">
        <v>101</v>
      </c>
      <c r="AK26" s="54">
        <v>99</v>
      </c>
      <c r="AL26" s="54">
        <v>92</v>
      </c>
      <c r="AM26" s="54">
        <v>95</v>
      </c>
      <c r="AN26" s="54">
        <v>91</v>
      </c>
      <c r="AO26" s="54">
        <v>92</v>
      </c>
      <c r="AP26" s="55">
        <v>90</v>
      </c>
      <c r="AQ26" s="55">
        <v>86</v>
      </c>
      <c r="AR26" s="56">
        <v>84</v>
      </c>
      <c r="AS26" s="56">
        <v>75</v>
      </c>
      <c r="AT26" s="56">
        <v>75</v>
      </c>
      <c r="AU26" s="56">
        <v>78</v>
      </c>
      <c r="AV26" s="56">
        <v>78</v>
      </c>
    </row>
    <row r="27" spans="1:48" s="56" customFormat="1" x14ac:dyDescent="0.2">
      <c r="A27" s="51" t="s">
        <v>2</v>
      </c>
      <c r="B27" s="57"/>
      <c r="C27" s="58">
        <f>C25-C26</f>
        <v>10</v>
      </c>
      <c r="D27" s="58"/>
      <c r="E27" s="58">
        <f>E25-E26</f>
        <v>7</v>
      </c>
      <c r="F27" s="58"/>
      <c r="G27" s="58">
        <f>G25-G26</f>
        <v>6</v>
      </c>
      <c r="H27" s="58"/>
      <c r="I27" s="58">
        <f t="shared" ref="I27:AV27" si="1">I25-I26</f>
        <v>15</v>
      </c>
      <c r="J27" s="57"/>
      <c r="K27" s="58">
        <f t="shared" si="1"/>
        <v>43</v>
      </c>
      <c r="L27" s="57"/>
      <c r="M27" s="58">
        <f t="shared" si="1"/>
        <v>87</v>
      </c>
      <c r="N27" s="57"/>
      <c r="O27" s="58">
        <f t="shared" si="1"/>
        <v>106</v>
      </c>
      <c r="P27" s="57"/>
      <c r="Q27" s="58">
        <f t="shared" si="1"/>
        <v>96</v>
      </c>
      <c r="R27" s="57"/>
      <c r="S27" s="58">
        <f t="shared" si="1"/>
        <v>89</v>
      </c>
      <c r="T27" s="57"/>
      <c r="U27" s="58">
        <f t="shared" si="1"/>
        <v>104</v>
      </c>
      <c r="V27" s="57"/>
      <c r="W27" s="58">
        <f t="shared" si="1"/>
        <v>122</v>
      </c>
      <c r="X27" s="57"/>
      <c r="Y27" s="58">
        <f t="shared" si="1"/>
        <v>126</v>
      </c>
      <c r="Z27" s="57"/>
      <c r="AA27" s="58">
        <f t="shared" si="1"/>
        <v>88</v>
      </c>
      <c r="AB27" s="57"/>
      <c r="AC27" s="58">
        <f t="shared" si="1"/>
        <v>64</v>
      </c>
      <c r="AD27" s="57"/>
      <c r="AE27" s="58">
        <f t="shared" si="1"/>
        <v>62</v>
      </c>
      <c r="AF27" s="57"/>
      <c r="AG27" s="58">
        <f t="shared" si="1"/>
        <v>58</v>
      </c>
      <c r="AH27" s="58">
        <f t="shared" si="1"/>
        <v>57</v>
      </c>
      <c r="AI27" s="58">
        <f t="shared" si="1"/>
        <v>72</v>
      </c>
      <c r="AJ27" s="58">
        <f t="shared" si="1"/>
        <v>81</v>
      </c>
      <c r="AK27" s="58">
        <f t="shared" si="1"/>
        <v>77</v>
      </c>
      <c r="AL27" s="58">
        <f t="shared" si="1"/>
        <v>77</v>
      </c>
      <c r="AM27" s="58">
        <f t="shared" si="1"/>
        <v>80</v>
      </c>
      <c r="AN27" s="58">
        <f t="shared" si="1"/>
        <v>75</v>
      </c>
      <c r="AO27" s="58">
        <f t="shared" si="1"/>
        <v>82</v>
      </c>
      <c r="AP27" s="58">
        <f t="shared" si="1"/>
        <v>76</v>
      </c>
      <c r="AQ27" s="58">
        <f t="shared" si="1"/>
        <v>72</v>
      </c>
      <c r="AR27" s="58">
        <f t="shared" si="1"/>
        <v>65</v>
      </c>
      <c r="AS27" s="58">
        <f t="shared" si="1"/>
        <v>83</v>
      </c>
      <c r="AT27" s="58">
        <f t="shared" si="1"/>
        <v>95</v>
      </c>
      <c r="AU27" s="58">
        <f t="shared" si="1"/>
        <v>105</v>
      </c>
      <c r="AV27" s="58">
        <f t="shared" si="1"/>
        <v>131</v>
      </c>
    </row>
    <row r="29" spans="1:48" s="33" customFormat="1" x14ac:dyDescent="0.2">
      <c r="A29" s="31" t="s">
        <v>263</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row>
    <row r="30" spans="1:48" s="33" customFormat="1" x14ac:dyDescent="0.2">
      <c r="A30" s="34"/>
      <c r="B30" s="35"/>
      <c r="C30" s="35"/>
      <c r="D30" s="35"/>
      <c r="E30" s="35"/>
      <c r="F30" s="35"/>
      <c r="G30" s="35"/>
      <c r="H30" s="35"/>
      <c r="I30" s="35"/>
      <c r="J30" s="35"/>
      <c r="K30" s="35"/>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row>
    <row r="31" spans="1:48" s="33" customFormat="1" x14ac:dyDescent="0.2">
      <c r="A31" s="35"/>
      <c r="B31" s="35">
        <v>2002</v>
      </c>
      <c r="C31" s="35"/>
      <c r="D31" s="35"/>
      <c r="E31" s="35"/>
      <c r="F31" s="35">
        <v>2003</v>
      </c>
      <c r="G31" s="35"/>
      <c r="H31" s="35"/>
      <c r="I31" s="35"/>
      <c r="J31" s="35">
        <v>2004</v>
      </c>
      <c r="K31" s="35"/>
      <c r="L31" s="34"/>
      <c r="M31" s="34"/>
      <c r="N31" s="35">
        <v>2005</v>
      </c>
      <c r="O31" s="34"/>
      <c r="P31" s="34"/>
      <c r="Q31" s="34"/>
      <c r="R31" s="35">
        <v>2006</v>
      </c>
      <c r="S31" s="34"/>
      <c r="T31" s="34"/>
      <c r="U31" s="34"/>
      <c r="V31" s="35">
        <v>2007</v>
      </c>
      <c r="W31" s="34"/>
      <c r="X31" s="34"/>
      <c r="Y31" s="34"/>
      <c r="Z31" s="35">
        <v>2008</v>
      </c>
      <c r="AA31" s="34"/>
      <c r="AB31" s="34"/>
      <c r="AC31" s="34"/>
      <c r="AD31" s="35">
        <v>2009</v>
      </c>
      <c r="AE31" s="34"/>
      <c r="AF31" s="34"/>
      <c r="AG31" s="34"/>
      <c r="AH31" s="35">
        <v>2010</v>
      </c>
      <c r="AI31" s="34"/>
      <c r="AJ31" s="34"/>
      <c r="AK31" s="34"/>
      <c r="AL31" s="35">
        <v>2011</v>
      </c>
      <c r="AM31" s="34"/>
      <c r="AP31" s="117">
        <v>2012</v>
      </c>
      <c r="AT31" s="117">
        <v>2013</v>
      </c>
    </row>
    <row r="32" spans="1:48" s="33" customFormat="1" x14ac:dyDescent="0.2">
      <c r="A32" s="36"/>
      <c r="B32" s="37" t="s">
        <v>15</v>
      </c>
      <c r="C32" s="37" t="s">
        <v>16</v>
      </c>
      <c r="D32" s="37" t="s">
        <v>17</v>
      </c>
      <c r="E32" s="37" t="s">
        <v>18</v>
      </c>
      <c r="F32" s="37" t="s">
        <v>15</v>
      </c>
      <c r="G32" s="37" t="s">
        <v>16</v>
      </c>
      <c r="H32" s="37" t="s">
        <v>17</v>
      </c>
      <c r="I32" s="37" t="s">
        <v>18</v>
      </c>
      <c r="J32" s="37" t="s">
        <v>15</v>
      </c>
      <c r="K32" s="37" t="s">
        <v>16</v>
      </c>
      <c r="L32" s="37" t="s">
        <v>17</v>
      </c>
      <c r="M32" s="37" t="s">
        <v>18</v>
      </c>
      <c r="N32" s="37" t="s">
        <v>15</v>
      </c>
      <c r="O32" s="37" t="s">
        <v>16</v>
      </c>
      <c r="P32" s="37" t="s">
        <v>17</v>
      </c>
      <c r="Q32" s="37" t="s">
        <v>18</v>
      </c>
      <c r="R32" s="37" t="s">
        <v>15</v>
      </c>
      <c r="S32" s="37" t="s">
        <v>16</v>
      </c>
      <c r="T32" s="37" t="s">
        <v>17</v>
      </c>
      <c r="U32" s="37" t="s">
        <v>18</v>
      </c>
      <c r="V32" s="37" t="s">
        <v>15</v>
      </c>
      <c r="W32" s="37" t="s">
        <v>16</v>
      </c>
      <c r="X32" s="37" t="s">
        <v>17</v>
      </c>
      <c r="Y32" s="37" t="s">
        <v>18</v>
      </c>
      <c r="Z32" s="37" t="s">
        <v>15</v>
      </c>
      <c r="AA32" s="37" t="s">
        <v>16</v>
      </c>
      <c r="AB32" s="37" t="s">
        <v>17</v>
      </c>
      <c r="AC32" s="37" t="s">
        <v>18</v>
      </c>
      <c r="AD32" s="37" t="s">
        <v>15</v>
      </c>
      <c r="AE32" s="37" t="s">
        <v>16</v>
      </c>
      <c r="AF32" s="37" t="s">
        <v>17</v>
      </c>
      <c r="AG32" s="37" t="s">
        <v>18</v>
      </c>
      <c r="AH32" s="37" t="s">
        <v>15</v>
      </c>
      <c r="AI32" s="37" t="s">
        <v>16</v>
      </c>
      <c r="AJ32" s="37" t="s">
        <v>17</v>
      </c>
      <c r="AK32" s="37" t="s">
        <v>18</v>
      </c>
      <c r="AL32" s="37" t="s">
        <v>15</v>
      </c>
      <c r="AM32" s="37" t="s">
        <v>16</v>
      </c>
      <c r="AN32" s="37" t="s">
        <v>17</v>
      </c>
      <c r="AO32" s="37" t="s">
        <v>18</v>
      </c>
      <c r="AP32" s="37" t="s">
        <v>15</v>
      </c>
      <c r="AQ32" s="37" t="s">
        <v>16</v>
      </c>
      <c r="AR32" s="37" t="s">
        <v>17</v>
      </c>
      <c r="AS32" s="37" t="s">
        <v>18</v>
      </c>
      <c r="AT32" s="37" t="s">
        <v>15</v>
      </c>
      <c r="AU32" s="37" t="s">
        <v>16</v>
      </c>
      <c r="AV32" s="37" t="s">
        <v>17</v>
      </c>
    </row>
    <row r="33" spans="1:48" s="43" customFormat="1" x14ac:dyDescent="0.2">
      <c r="A33" s="38" t="s">
        <v>4</v>
      </c>
      <c r="B33" s="39"/>
      <c r="C33" s="40">
        <v>325</v>
      </c>
      <c r="D33" s="39"/>
      <c r="E33" s="40">
        <v>357</v>
      </c>
      <c r="F33" s="39"/>
      <c r="G33" s="40">
        <v>338</v>
      </c>
      <c r="H33" s="39"/>
      <c r="I33" s="40">
        <v>344</v>
      </c>
      <c r="J33" s="39"/>
      <c r="K33" s="40">
        <v>351</v>
      </c>
      <c r="L33" s="39"/>
      <c r="M33" s="40">
        <v>370</v>
      </c>
      <c r="N33" s="39"/>
      <c r="O33" s="40">
        <v>359</v>
      </c>
      <c r="P33" s="39"/>
      <c r="Q33" s="40">
        <v>317</v>
      </c>
      <c r="R33" s="39"/>
      <c r="S33" s="40">
        <v>320</v>
      </c>
      <c r="T33" s="39"/>
      <c r="U33" s="40">
        <v>343</v>
      </c>
      <c r="V33" s="39"/>
      <c r="W33" s="40">
        <v>326</v>
      </c>
      <c r="X33" s="39"/>
      <c r="Y33" s="40">
        <v>305</v>
      </c>
      <c r="Z33" s="39"/>
      <c r="AA33" s="41">
        <v>306</v>
      </c>
      <c r="AB33" s="39"/>
      <c r="AC33" s="41">
        <v>307</v>
      </c>
      <c r="AD33" s="39"/>
      <c r="AE33" s="41">
        <v>292</v>
      </c>
      <c r="AF33" s="39"/>
      <c r="AG33" s="41">
        <v>303</v>
      </c>
      <c r="AH33" s="39">
        <v>318</v>
      </c>
      <c r="AI33" s="39">
        <v>311</v>
      </c>
      <c r="AJ33" s="41">
        <v>326</v>
      </c>
      <c r="AK33" s="41">
        <v>322</v>
      </c>
      <c r="AL33" s="42">
        <v>317</v>
      </c>
      <c r="AM33" s="39">
        <v>327</v>
      </c>
      <c r="AN33" s="43">
        <v>334</v>
      </c>
      <c r="AO33" s="43">
        <v>314</v>
      </c>
      <c r="AP33" s="43">
        <v>296</v>
      </c>
      <c r="AQ33" s="43">
        <v>282</v>
      </c>
      <c r="AR33" s="43">
        <v>269</v>
      </c>
      <c r="AS33" s="43">
        <v>260</v>
      </c>
      <c r="AT33" s="43">
        <v>247</v>
      </c>
      <c r="AU33" s="43">
        <v>242</v>
      </c>
      <c r="AV33" s="43">
        <v>244</v>
      </c>
    </row>
    <row r="34" spans="1:48" s="43" customFormat="1" x14ac:dyDescent="0.2">
      <c r="A34" s="38" t="s">
        <v>1</v>
      </c>
      <c r="B34" s="39"/>
      <c r="C34" s="40">
        <v>109</v>
      </c>
      <c r="D34" s="39"/>
      <c r="E34" s="40">
        <v>122</v>
      </c>
      <c r="F34" s="39"/>
      <c r="G34" s="40">
        <v>115</v>
      </c>
      <c r="H34" s="39"/>
      <c r="I34" s="33">
        <v>121</v>
      </c>
      <c r="J34" s="33"/>
      <c r="K34" s="33">
        <v>118</v>
      </c>
      <c r="L34" s="33"/>
      <c r="M34" s="33">
        <v>104</v>
      </c>
      <c r="N34" s="33"/>
      <c r="O34" s="33">
        <v>105</v>
      </c>
      <c r="P34" s="33"/>
      <c r="Q34" s="33">
        <v>119</v>
      </c>
      <c r="R34" s="33"/>
      <c r="S34" s="33">
        <v>125</v>
      </c>
      <c r="T34" s="33"/>
      <c r="U34" s="33">
        <v>126</v>
      </c>
      <c r="V34" s="33"/>
      <c r="W34" s="33">
        <v>119</v>
      </c>
      <c r="X34" s="33"/>
      <c r="Y34" s="33">
        <v>101</v>
      </c>
      <c r="Z34" s="33"/>
      <c r="AA34" s="33">
        <v>110</v>
      </c>
      <c r="AB34" s="33"/>
      <c r="AC34" s="33">
        <v>120</v>
      </c>
      <c r="AD34" s="33"/>
      <c r="AE34" s="33">
        <v>118</v>
      </c>
      <c r="AF34" s="33"/>
      <c r="AG34" s="33">
        <v>119</v>
      </c>
      <c r="AH34" s="33">
        <v>119</v>
      </c>
      <c r="AI34" s="33">
        <v>115</v>
      </c>
      <c r="AJ34" s="33">
        <v>108</v>
      </c>
      <c r="AK34" s="33">
        <v>104</v>
      </c>
      <c r="AL34" s="33">
        <v>102</v>
      </c>
      <c r="AM34" s="33">
        <v>104</v>
      </c>
      <c r="AN34" s="33">
        <v>106</v>
      </c>
      <c r="AO34" s="33">
        <v>110</v>
      </c>
      <c r="AP34" s="33">
        <v>112</v>
      </c>
      <c r="AQ34" s="33">
        <v>110</v>
      </c>
      <c r="AR34" s="33">
        <v>108</v>
      </c>
      <c r="AS34" s="33">
        <v>103</v>
      </c>
      <c r="AT34" s="33">
        <v>101</v>
      </c>
      <c r="AU34" s="33">
        <v>102</v>
      </c>
      <c r="AV34" s="33">
        <v>103</v>
      </c>
    </row>
    <row r="35" spans="1:48" s="33" customFormat="1" x14ac:dyDescent="0.2">
      <c r="A35" s="36" t="s">
        <v>2</v>
      </c>
      <c r="B35" s="44"/>
      <c r="C35" s="45">
        <f>C33-C34</f>
        <v>216</v>
      </c>
      <c r="D35" s="45"/>
      <c r="E35" s="45">
        <f t="shared" ref="E35:AV35" si="2">E33-E34</f>
        <v>235</v>
      </c>
      <c r="F35" s="45"/>
      <c r="G35" s="45">
        <f t="shared" si="2"/>
        <v>223</v>
      </c>
      <c r="H35" s="45"/>
      <c r="I35" s="45">
        <f t="shared" si="2"/>
        <v>223</v>
      </c>
      <c r="J35" s="45"/>
      <c r="K35" s="45">
        <f t="shared" si="2"/>
        <v>233</v>
      </c>
      <c r="L35" s="45"/>
      <c r="M35" s="45">
        <f t="shared" si="2"/>
        <v>266</v>
      </c>
      <c r="N35" s="45"/>
      <c r="O35" s="45">
        <f t="shared" si="2"/>
        <v>254</v>
      </c>
      <c r="P35" s="45"/>
      <c r="Q35" s="45">
        <f t="shared" si="2"/>
        <v>198</v>
      </c>
      <c r="R35" s="45"/>
      <c r="S35" s="45">
        <f t="shared" si="2"/>
        <v>195</v>
      </c>
      <c r="T35" s="45"/>
      <c r="U35" s="45">
        <f t="shared" si="2"/>
        <v>217</v>
      </c>
      <c r="V35" s="45"/>
      <c r="W35" s="45">
        <f t="shared" si="2"/>
        <v>207</v>
      </c>
      <c r="X35" s="45"/>
      <c r="Y35" s="45">
        <f t="shared" si="2"/>
        <v>204</v>
      </c>
      <c r="Z35" s="45"/>
      <c r="AA35" s="45">
        <f t="shared" si="2"/>
        <v>196</v>
      </c>
      <c r="AB35" s="45"/>
      <c r="AC35" s="45">
        <f t="shared" si="2"/>
        <v>187</v>
      </c>
      <c r="AD35" s="45"/>
      <c r="AE35" s="45">
        <f t="shared" si="2"/>
        <v>174</v>
      </c>
      <c r="AF35" s="45"/>
      <c r="AG35" s="45">
        <f t="shared" si="2"/>
        <v>184</v>
      </c>
      <c r="AH35" s="45">
        <f t="shared" si="2"/>
        <v>199</v>
      </c>
      <c r="AI35" s="45">
        <f t="shared" si="2"/>
        <v>196</v>
      </c>
      <c r="AJ35" s="45">
        <f t="shared" si="2"/>
        <v>218</v>
      </c>
      <c r="AK35" s="45">
        <f t="shared" si="2"/>
        <v>218</v>
      </c>
      <c r="AL35" s="45">
        <f t="shared" si="2"/>
        <v>215</v>
      </c>
      <c r="AM35" s="45">
        <f t="shared" si="2"/>
        <v>223</v>
      </c>
      <c r="AN35" s="45">
        <f t="shared" si="2"/>
        <v>228</v>
      </c>
      <c r="AO35" s="45">
        <f t="shared" si="2"/>
        <v>204</v>
      </c>
      <c r="AP35" s="45">
        <f t="shared" si="2"/>
        <v>184</v>
      </c>
      <c r="AQ35" s="45">
        <f t="shared" si="2"/>
        <v>172</v>
      </c>
      <c r="AR35" s="45">
        <f t="shared" si="2"/>
        <v>161</v>
      </c>
      <c r="AS35" s="45">
        <f t="shared" si="2"/>
        <v>157</v>
      </c>
      <c r="AT35" s="45">
        <f t="shared" si="2"/>
        <v>146</v>
      </c>
      <c r="AU35" s="45">
        <f t="shared" si="2"/>
        <v>140</v>
      </c>
      <c r="AV35" s="45">
        <f t="shared" si="2"/>
        <v>141</v>
      </c>
    </row>
    <row r="38" spans="1:48" x14ac:dyDescent="0.2">
      <c r="A38" s="1" t="s">
        <v>23</v>
      </c>
    </row>
    <row r="40" spans="1:48" x14ac:dyDescent="0.2">
      <c r="A40" s="46" t="s">
        <v>219</v>
      </c>
      <c r="B40" s="47"/>
      <c r="C40" s="47"/>
      <c r="D40" s="47"/>
      <c r="E40" s="47"/>
      <c r="F40" s="47"/>
      <c r="G40" s="47"/>
      <c r="H40" s="47"/>
      <c r="I40" s="47"/>
      <c r="J40" s="47"/>
      <c r="K40" s="47"/>
      <c r="L40" s="47"/>
      <c r="M40" s="47"/>
      <c r="N40" s="5"/>
    </row>
    <row r="41" spans="1:48" x14ac:dyDescent="0.2">
      <c r="A41" s="49"/>
      <c r="B41" s="49"/>
      <c r="C41" s="50"/>
      <c r="D41" s="50"/>
      <c r="E41" s="50"/>
      <c r="F41" s="50"/>
      <c r="G41" s="50"/>
      <c r="H41" s="50"/>
      <c r="I41" s="50"/>
      <c r="J41" s="50"/>
      <c r="K41" s="50"/>
      <c r="L41" s="50"/>
      <c r="M41" s="50"/>
      <c r="N41" s="5"/>
      <c r="AC41" s="19"/>
    </row>
    <row r="42" spans="1:48" x14ac:dyDescent="0.2">
      <c r="A42" s="98"/>
      <c r="B42" s="52">
        <v>2002</v>
      </c>
      <c r="C42" s="52">
        <v>2003</v>
      </c>
      <c r="D42" s="52">
        <v>2004</v>
      </c>
      <c r="E42" s="52">
        <v>2005</v>
      </c>
      <c r="F42" s="52">
        <v>2006</v>
      </c>
      <c r="G42" s="52">
        <v>2007</v>
      </c>
      <c r="H42" s="52">
        <v>2008</v>
      </c>
      <c r="I42" s="52">
        <v>2009</v>
      </c>
      <c r="J42" s="52">
        <v>2010</v>
      </c>
      <c r="K42" s="52">
        <v>2011</v>
      </c>
      <c r="L42" s="51">
        <v>2012</v>
      </c>
      <c r="M42" s="51">
        <v>2013</v>
      </c>
      <c r="N42" s="5"/>
      <c r="O42" s="5"/>
      <c r="P42" s="5"/>
      <c r="Q42" s="5"/>
      <c r="R42" s="12"/>
      <c r="S42" s="12"/>
      <c r="T42" s="19"/>
      <c r="U42" s="19"/>
      <c r="AC42" s="19"/>
    </row>
    <row r="43" spans="1:48" x14ac:dyDescent="0.2">
      <c r="A43" s="49" t="s">
        <v>299</v>
      </c>
      <c r="B43" s="99"/>
      <c r="C43" s="99"/>
      <c r="D43" s="99"/>
      <c r="E43" s="99"/>
      <c r="F43" s="99"/>
      <c r="G43" s="99"/>
      <c r="H43" s="99"/>
      <c r="I43" s="99"/>
      <c r="J43" s="62">
        <f>AH17</f>
        <v>97</v>
      </c>
      <c r="K43" s="62">
        <f>AL17</f>
        <v>92</v>
      </c>
      <c r="L43" s="62">
        <f>AP17</f>
        <v>74</v>
      </c>
      <c r="M43" s="62">
        <f>AT17</f>
        <v>76</v>
      </c>
      <c r="N43" s="5"/>
      <c r="O43" s="11"/>
      <c r="P43" s="11"/>
      <c r="Q43" s="11"/>
      <c r="R43" s="12"/>
      <c r="S43" s="12"/>
      <c r="T43" s="14"/>
      <c r="U43" s="5"/>
    </row>
    <row r="44" spans="1:48" x14ac:dyDescent="0.2">
      <c r="A44" s="49" t="s">
        <v>300</v>
      </c>
      <c r="B44" s="99"/>
      <c r="C44" s="99"/>
      <c r="D44" s="99"/>
      <c r="E44" s="99"/>
      <c r="F44" s="99"/>
      <c r="G44" s="99"/>
      <c r="H44" s="99"/>
      <c r="I44" s="99"/>
      <c r="J44" s="62">
        <f>AH18</f>
        <v>131</v>
      </c>
      <c r="K44" s="62">
        <f>AL18</f>
        <v>141</v>
      </c>
      <c r="L44" s="62">
        <f>AP18</f>
        <v>150</v>
      </c>
      <c r="M44" s="62">
        <f>AT18</f>
        <v>142</v>
      </c>
      <c r="N44" s="22"/>
      <c r="O44" s="23"/>
      <c r="P44" s="11"/>
      <c r="Q44" s="11"/>
      <c r="R44" s="12"/>
      <c r="S44" s="12"/>
      <c r="T44" s="14"/>
      <c r="U44" s="5"/>
    </row>
    <row r="45" spans="1:48" x14ac:dyDescent="0.2">
      <c r="A45" s="49" t="s">
        <v>301</v>
      </c>
      <c r="B45" s="99"/>
      <c r="C45" s="99"/>
      <c r="D45" s="99"/>
      <c r="E45" s="99"/>
      <c r="F45" s="99"/>
      <c r="G45" s="99"/>
      <c r="H45" s="99"/>
      <c r="I45" s="99"/>
      <c r="J45" s="62">
        <f>J43-J44</f>
        <v>-34</v>
      </c>
      <c r="K45" s="62">
        <f>K43-K44</f>
        <v>-49</v>
      </c>
      <c r="L45" s="62">
        <f>L43-L44</f>
        <v>-76</v>
      </c>
      <c r="M45" s="62">
        <f>M43-M44</f>
        <v>-66</v>
      </c>
      <c r="N45" s="22"/>
      <c r="O45" s="23"/>
      <c r="P45" s="11"/>
      <c r="Q45" s="11"/>
      <c r="R45" s="5"/>
    </row>
    <row r="46" spans="1:48" x14ac:dyDescent="0.2">
      <c r="A46" s="49"/>
      <c r="B46" s="99"/>
      <c r="C46" s="99"/>
      <c r="D46" s="99"/>
      <c r="E46" s="99"/>
      <c r="F46" s="99"/>
      <c r="G46" s="99"/>
      <c r="H46" s="99"/>
      <c r="I46" s="99"/>
      <c r="J46" s="62"/>
      <c r="K46" s="62"/>
      <c r="L46" s="50"/>
      <c r="M46" s="50"/>
      <c r="N46" s="22"/>
      <c r="O46" s="23"/>
      <c r="P46" s="11"/>
      <c r="Q46" s="11"/>
      <c r="R46" s="5"/>
    </row>
    <row r="47" spans="1:48" x14ac:dyDescent="0.2">
      <c r="A47" s="49" t="s">
        <v>302</v>
      </c>
      <c r="B47" s="99"/>
      <c r="C47" s="99"/>
      <c r="D47" s="99"/>
      <c r="E47" s="99"/>
      <c r="F47" s="99"/>
      <c r="G47" s="99"/>
      <c r="H47" s="99"/>
      <c r="I47" s="99"/>
      <c r="J47" s="62">
        <f>AH25</f>
        <v>172</v>
      </c>
      <c r="K47" s="62">
        <f>AL25</f>
        <v>169</v>
      </c>
      <c r="L47" s="50">
        <f>AP25</f>
        <v>166</v>
      </c>
      <c r="M47" s="50">
        <f>AT25</f>
        <v>170</v>
      </c>
      <c r="N47" s="29"/>
      <c r="O47" s="23"/>
      <c r="P47" s="11"/>
    </row>
    <row r="48" spans="1:48" x14ac:dyDescent="0.2">
      <c r="A48" s="49" t="s">
        <v>303</v>
      </c>
      <c r="B48" s="99"/>
      <c r="C48" s="99"/>
      <c r="D48" s="99"/>
      <c r="E48" s="99"/>
      <c r="F48" s="99"/>
      <c r="G48" s="99"/>
      <c r="H48" s="99"/>
      <c r="I48" s="99"/>
      <c r="J48" s="62">
        <f>AH26</f>
        <v>115</v>
      </c>
      <c r="K48" s="62">
        <f>AL26</f>
        <v>92</v>
      </c>
      <c r="L48" s="50">
        <f>AP26</f>
        <v>90</v>
      </c>
      <c r="M48" s="50">
        <f>AT26</f>
        <v>75</v>
      </c>
      <c r="N48" s="29"/>
      <c r="O48" s="23"/>
      <c r="P48" s="11"/>
    </row>
    <row r="49" spans="1:18" x14ac:dyDescent="0.2">
      <c r="A49" s="49" t="s">
        <v>304</v>
      </c>
      <c r="B49" s="99"/>
      <c r="C49" s="99"/>
      <c r="D49" s="99"/>
      <c r="E49" s="99"/>
      <c r="F49" s="99"/>
      <c r="G49" s="99"/>
      <c r="H49" s="99"/>
      <c r="I49" s="99"/>
      <c r="J49" s="62">
        <f>J47-J48</f>
        <v>57</v>
      </c>
      <c r="K49" s="62">
        <f>K47-K48</f>
        <v>77</v>
      </c>
      <c r="L49" s="62">
        <f>L47-L48</f>
        <v>76</v>
      </c>
      <c r="M49" s="62">
        <f>M47-M48</f>
        <v>95</v>
      </c>
      <c r="N49" s="29"/>
      <c r="O49" s="23"/>
      <c r="P49" s="11"/>
    </row>
    <row r="50" spans="1:18" x14ac:dyDescent="0.2">
      <c r="A50" s="49"/>
      <c r="B50" s="100"/>
      <c r="C50" s="100"/>
      <c r="D50" s="100"/>
      <c r="E50" s="100"/>
      <c r="F50" s="100"/>
      <c r="G50" s="100"/>
      <c r="H50" s="100"/>
      <c r="I50" s="100"/>
      <c r="J50" s="101"/>
      <c r="K50" s="50"/>
      <c r="L50" s="50"/>
      <c r="M50" s="50"/>
      <c r="N50" s="22"/>
      <c r="O50" s="23"/>
      <c r="P50" s="11"/>
      <c r="Q50" s="11"/>
      <c r="R50" s="5"/>
    </row>
    <row r="51" spans="1:18" x14ac:dyDescent="0.2">
      <c r="A51" s="49" t="s">
        <v>305</v>
      </c>
      <c r="B51" s="102"/>
      <c r="C51" s="102"/>
      <c r="D51" s="102"/>
      <c r="E51" s="102"/>
      <c r="F51" s="102"/>
      <c r="G51" s="102"/>
      <c r="H51" s="102"/>
      <c r="I51" s="102"/>
      <c r="J51" s="62">
        <f>AH33</f>
        <v>318</v>
      </c>
      <c r="K51" s="62">
        <f>AL33</f>
        <v>317</v>
      </c>
      <c r="L51" s="62">
        <f>AP33</f>
        <v>296</v>
      </c>
      <c r="M51" s="62">
        <f>AT33</f>
        <v>247</v>
      </c>
      <c r="N51" s="22"/>
      <c r="O51" s="23"/>
      <c r="P51" s="11"/>
      <c r="Q51" s="11"/>
      <c r="R51" s="5"/>
    </row>
    <row r="52" spans="1:18" x14ac:dyDescent="0.2">
      <c r="A52" s="49" t="s">
        <v>306</v>
      </c>
      <c r="B52" s="102"/>
      <c r="C52" s="102"/>
      <c r="D52" s="102"/>
      <c r="E52" s="102"/>
      <c r="F52" s="102"/>
      <c r="G52" s="102"/>
      <c r="H52" s="102"/>
      <c r="I52" s="102"/>
      <c r="J52" s="62">
        <f>AH34</f>
        <v>119</v>
      </c>
      <c r="K52" s="62">
        <f>AL34</f>
        <v>102</v>
      </c>
      <c r="L52" s="62">
        <f>AP34</f>
        <v>112</v>
      </c>
      <c r="M52" s="62">
        <f>AT34</f>
        <v>101</v>
      </c>
      <c r="N52" s="22"/>
      <c r="O52" s="23"/>
      <c r="P52" s="11"/>
      <c r="Q52" s="11"/>
      <c r="R52" s="5"/>
    </row>
    <row r="53" spans="1:18" x14ac:dyDescent="0.2">
      <c r="A53" s="51" t="s">
        <v>307</v>
      </c>
      <c r="B53" s="105"/>
      <c r="C53" s="105"/>
      <c r="D53" s="105"/>
      <c r="E53" s="105"/>
      <c r="F53" s="105"/>
      <c r="G53" s="105"/>
      <c r="H53" s="105"/>
      <c r="I53" s="105"/>
      <c r="J53" s="65">
        <f>J51-J52</f>
        <v>199</v>
      </c>
      <c r="K53" s="65">
        <f>K51-K52</f>
        <v>215</v>
      </c>
      <c r="L53" s="65">
        <f>L51-L52</f>
        <v>184</v>
      </c>
      <c r="M53" s="65">
        <f>M51-M52</f>
        <v>146</v>
      </c>
      <c r="N53" s="22"/>
      <c r="O53" s="23"/>
      <c r="P53" s="11"/>
    </row>
    <row r="54" spans="1:18" x14ac:dyDescent="0.2">
      <c r="A54" s="49"/>
      <c r="B54" s="102"/>
      <c r="C54" s="102"/>
      <c r="D54" s="102"/>
      <c r="E54" s="102"/>
      <c r="F54" s="102"/>
      <c r="G54" s="102"/>
      <c r="H54" s="102"/>
      <c r="I54" s="102"/>
      <c r="J54" s="103"/>
      <c r="K54" s="103"/>
      <c r="L54" s="50"/>
      <c r="M54" s="50"/>
      <c r="N54" s="22"/>
      <c r="O54" s="23"/>
      <c r="P54" s="11"/>
    </row>
    <row r="55" spans="1:18" x14ac:dyDescent="0.2">
      <c r="A55" s="7"/>
      <c r="B55" s="3"/>
      <c r="C55" s="3"/>
      <c r="D55" s="3"/>
      <c r="E55" s="3"/>
      <c r="F55" s="3"/>
      <c r="G55" s="3"/>
      <c r="H55" s="3"/>
      <c r="I55" s="3"/>
      <c r="J55" s="3"/>
      <c r="N55" s="22"/>
      <c r="O55" s="23"/>
      <c r="P55" s="11"/>
      <c r="Q55" s="11"/>
      <c r="R55" s="5"/>
    </row>
    <row r="56" spans="1:18" x14ac:dyDescent="0.2">
      <c r="A56" s="31" t="s">
        <v>220</v>
      </c>
      <c r="B56" s="32"/>
      <c r="C56" s="32"/>
      <c r="D56" s="32"/>
      <c r="E56" s="32"/>
      <c r="F56" s="32"/>
      <c r="G56" s="32"/>
      <c r="H56" s="32"/>
      <c r="I56" s="32"/>
      <c r="J56" s="32"/>
      <c r="K56" s="32"/>
      <c r="L56" s="32"/>
      <c r="M56" s="32"/>
      <c r="N56" s="22"/>
      <c r="O56" s="23"/>
      <c r="P56" s="11"/>
      <c r="Q56" s="11"/>
      <c r="R56" s="5"/>
    </row>
    <row r="57" spans="1:18" x14ac:dyDescent="0.2">
      <c r="A57" s="35"/>
      <c r="B57" s="35"/>
      <c r="C57" s="34"/>
      <c r="D57" s="34"/>
      <c r="E57" s="34"/>
      <c r="F57" s="34"/>
      <c r="G57" s="34"/>
      <c r="H57" s="34"/>
      <c r="I57" s="34"/>
      <c r="J57" s="34"/>
      <c r="K57" s="34"/>
      <c r="L57" s="34"/>
      <c r="M57" s="34"/>
    </row>
    <row r="58" spans="1:18" x14ac:dyDescent="0.2">
      <c r="A58" s="44"/>
      <c r="B58" s="37">
        <v>2002</v>
      </c>
      <c r="C58" s="37">
        <v>2003</v>
      </c>
      <c r="D58" s="37">
        <v>2004</v>
      </c>
      <c r="E58" s="37">
        <v>2005</v>
      </c>
      <c r="F58" s="37">
        <v>2006</v>
      </c>
      <c r="G58" s="37">
        <v>2007</v>
      </c>
      <c r="H58" s="37">
        <v>2008</v>
      </c>
      <c r="I58" s="37">
        <v>2009</v>
      </c>
      <c r="J58" s="37">
        <v>2010</v>
      </c>
      <c r="K58" s="37">
        <v>2011</v>
      </c>
      <c r="L58" s="37">
        <v>2012</v>
      </c>
      <c r="M58" s="37">
        <v>2013</v>
      </c>
    </row>
    <row r="59" spans="1:18" x14ac:dyDescent="0.2">
      <c r="A59" s="35" t="s">
        <v>299</v>
      </c>
      <c r="B59" s="39">
        <f>C17</f>
        <v>101</v>
      </c>
      <c r="C59" s="39">
        <f>G17</f>
        <v>102</v>
      </c>
      <c r="D59" s="39">
        <f>K17</f>
        <v>94</v>
      </c>
      <c r="E59" s="39">
        <f>O17</f>
        <v>88</v>
      </c>
      <c r="F59" s="39">
        <f>S17</f>
        <v>93</v>
      </c>
      <c r="G59" s="39">
        <f>W17</f>
        <v>77</v>
      </c>
      <c r="H59" s="39">
        <f>AA17</f>
        <v>81</v>
      </c>
      <c r="I59" s="39">
        <f>AE17</f>
        <v>88</v>
      </c>
      <c r="J59" s="39">
        <f>AI17</f>
        <v>96</v>
      </c>
      <c r="K59" s="39">
        <f>AM17</f>
        <v>88</v>
      </c>
      <c r="L59" s="39">
        <f>AQ17</f>
        <v>77</v>
      </c>
      <c r="M59" s="39">
        <f>AU17</f>
        <v>77</v>
      </c>
      <c r="N59" s="29"/>
      <c r="O59" s="23"/>
      <c r="P59" s="11"/>
      <c r="Q59" s="11"/>
      <c r="R59" s="5"/>
    </row>
    <row r="60" spans="1:18" x14ac:dyDescent="0.2">
      <c r="A60" s="35" t="s">
        <v>300</v>
      </c>
      <c r="B60" s="39">
        <f>C18</f>
        <v>179</v>
      </c>
      <c r="C60" s="39">
        <f>G18</f>
        <v>183</v>
      </c>
      <c r="D60" s="39">
        <f>K18</f>
        <v>195</v>
      </c>
      <c r="E60" s="39">
        <f>O18</f>
        <v>189</v>
      </c>
      <c r="F60" s="39">
        <f>S18</f>
        <v>199</v>
      </c>
      <c r="G60" s="39">
        <f>W18</f>
        <v>198</v>
      </c>
      <c r="H60" s="39">
        <f>AA18</f>
        <v>169</v>
      </c>
      <c r="I60" s="39">
        <f>AE18</f>
        <v>158</v>
      </c>
      <c r="J60" s="39">
        <f>AI18</f>
        <v>128</v>
      </c>
      <c r="K60" s="39">
        <f>AM18</f>
        <v>143</v>
      </c>
      <c r="L60" s="39">
        <f>AQ18</f>
        <v>153</v>
      </c>
      <c r="M60" s="39">
        <f>AU18</f>
        <v>141</v>
      </c>
      <c r="N60" s="22"/>
      <c r="O60" s="23"/>
      <c r="P60" s="11"/>
      <c r="Q60" s="11"/>
      <c r="R60" s="5"/>
    </row>
    <row r="61" spans="1:18" x14ac:dyDescent="0.2">
      <c r="A61" s="35" t="s">
        <v>301</v>
      </c>
      <c r="B61" s="39">
        <f>B59-B60</f>
        <v>-78</v>
      </c>
      <c r="C61" s="39">
        <f t="shared" ref="C61:I61" si="3">C59-C60</f>
        <v>-81</v>
      </c>
      <c r="D61" s="39">
        <f t="shared" si="3"/>
        <v>-101</v>
      </c>
      <c r="E61" s="39">
        <f t="shared" si="3"/>
        <v>-101</v>
      </c>
      <c r="F61" s="39">
        <f t="shared" si="3"/>
        <v>-106</v>
      </c>
      <c r="G61" s="39">
        <f t="shared" si="3"/>
        <v>-121</v>
      </c>
      <c r="H61" s="39">
        <f t="shared" si="3"/>
        <v>-88</v>
      </c>
      <c r="I61" s="39">
        <f t="shared" si="3"/>
        <v>-70</v>
      </c>
      <c r="J61" s="39">
        <f>J59-J60</f>
        <v>-32</v>
      </c>
      <c r="K61" s="39">
        <f>K59-K60</f>
        <v>-55</v>
      </c>
      <c r="L61" s="39">
        <f>L59-L60</f>
        <v>-76</v>
      </c>
      <c r="M61" s="39">
        <f>M59-M60</f>
        <v>-64</v>
      </c>
      <c r="N61" s="22"/>
      <c r="O61" s="23"/>
      <c r="P61" s="11"/>
      <c r="Q61" s="11"/>
      <c r="R61" s="5"/>
    </row>
    <row r="62" spans="1:18" x14ac:dyDescent="0.2">
      <c r="A62" s="35"/>
      <c r="B62" s="39"/>
      <c r="C62" s="39"/>
      <c r="D62" s="39"/>
      <c r="E62" s="39"/>
      <c r="F62" s="39"/>
      <c r="G62" s="39"/>
      <c r="H62" s="39"/>
      <c r="I62" s="39"/>
      <c r="J62" s="39"/>
      <c r="K62" s="39"/>
      <c r="L62" s="34"/>
      <c r="M62" s="34"/>
      <c r="N62" s="22"/>
      <c r="O62" s="23"/>
      <c r="P62" s="11"/>
      <c r="Q62" s="11"/>
      <c r="R62" s="5"/>
    </row>
    <row r="63" spans="1:18" x14ac:dyDescent="0.2">
      <c r="A63" s="35" t="s">
        <v>302</v>
      </c>
      <c r="B63" s="39">
        <f>C25</f>
        <v>64</v>
      </c>
      <c r="C63" s="39">
        <f>G25</f>
        <v>68</v>
      </c>
      <c r="D63" s="39">
        <f>K25</f>
        <v>84</v>
      </c>
      <c r="E63" s="39">
        <f>O25</f>
        <v>149</v>
      </c>
      <c r="F63" s="39">
        <f>S25</f>
        <v>152</v>
      </c>
      <c r="G63" s="39">
        <f>W25</f>
        <v>192</v>
      </c>
      <c r="H63" s="39">
        <f>AA25</f>
        <v>184</v>
      </c>
      <c r="I63" s="39">
        <f>AE25</f>
        <v>183</v>
      </c>
      <c r="J63" s="39">
        <f>AI25</f>
        <v>176</v>
      </c>
      <c r="K63" s="39">
        <f>AM25</f>
        <v>175</v>
      </c>
      <c r="L63" s="34">
        <f>AQ25</f>
        <v>158</v>
      </c>
      <c r="M63" s="34">
        <f>AU25</f>
        <v>183</v>
      </c>
      <c r="N63" s="29"/>
      <c r="O63" s="23"/>
      <c r="P63" s="11"/>
      <c r="Q63" s="14"/>
      <c r="R63" s="5"/>
    </row>
    <row r="64" spans="1:18" x14ac:dyDescent="0.2">
      <c r="A64" s="35" t="s">
        <v>303</v>
      </c>
      <c r="B64" s="39">
        <f>C26</f>
        <v>54</v>
      </c>
      <c r="C64" s="39">
        <f>G26</f>
        <v>62</v>
      </c>
      <c r="D64" s="39">
        <f>K26</f>
        <v>41</v>
      </c>
      <c r="E64" s="39">
        <f>O26</f>
        <v>43</v>
      </c>
      <c r="F64" s="39">
        <f>S26</f>
        <v>63</v>
      </c>
      <c r="G64" s="39">
        <f>W26</f>
        <v>70</v>
      </c>
      <c r="H64" s="39">
        <f>AA26</f>
        <v>96</v>
      </c>
      <c r="I64" s="39">
        <f>AE26</f>
        <v>121</v>
      </c>
      <c r="J64" s="39">
        <f>AI26</f>
        <v>104</v>
      </c>
      <c r="K64" s="39">
        <f>AM26</f>
        <v>95</v>
      </c>
      <c r="L64" s="34">
        <f>AQ26</f>
        <v>86</v>
      </c>
      <c r="M64" s="34">
        <f>AU26</f>
        <v>78</v>
      </c>
      <c r="N64" s="22"/>
      <c r="O64" s="23"/>
      <c r="P64" s="11"/>
      <c r="Q64" s="11"/>
      <c r="R64" s="5"/>
    </row>
    <row r="65" spans="1:20" x14ac:dyDescent="0.2">
      <c r="A65" s="35" t="s">
        <v>304</v>
      </c>
      <c r="B65" s="39">
        <f>B63-B64</f>
        <v>10</v>
      </c>
      <c r="C65" s="39">
        <f t="shared" ref="C65:M65" si="4">C63-C64</f>
        <v>6</v>
      </c>
      <c r="D65" s="39">
        <f t="shared" si="4"/>
        <v>43</v>
      </c>
      <c r="E65" s="39">
        <f t="shared" si="4"/>
        <v>106</v>
      </c>
      <c r="F65" s="39">
        <f t="shared" si="4"/>
        <v>89</v>
      </c>
      <c r="G65" s="39">
        <f t="shared" si="4"/>
        <v>122</v>
      </c>
      <c r="H65" s="39">
        <f t="shared" si="4"/>
        <v>88</v>
      </c>
      <c r="I65" s="39">
        <f t="shared" si="4"/>
        <v>62</v>
      </c>
      <c r="J65" s="39">
        <f t="shared" si="4"/>
        <v>72</v>
      </c>
      <c r="K65" s="39">
        <f t="shared" si="4"/>
        <v>80</v>
      </c>
      <c r="L65" s="39">
        <f t="shared" si="4"/>
        <v>72</v>
      </c>
      <c r="M65" s="39">
        <f t="shared" si="4"/>
        <v>105</v>
      </c>
      <c r="N65" s="22"/>
      <c r="O65" s="23"/>
      <c r="P65" s="11"/>
      <c r="Q65" s="11"/>
      <c r="R65" s="5"/>
    </row>
    <row r="66" spans="1:20" x14ac:dyDescent="0.2">
      <c r="A66" s="35"/>
      <c r="B66" s="95"/>
      <c r="C66" s="95"/>
      <c r="D66" s="95"/>
      <c r="E66" s="95"/>
      <c r="F66" s="95"/>
      <c r="G66" s="95"/>
      <c r="H66" s="95"/>
      <c r="I66" s="95"/>
      <c r="J66" s="95"/>
      <c r="K66" s="95"/>
      <c r="L66" s="34"/>
      <c r="M66" s="34"/>
      <c r="N66" s="22"/>
      <c r="O66" s="23"/>
      <c r="P66" s="11"/>
      <c r="Q66" s="11"/>
      <c r="R66" s="5"/>
    </row>
    <row r="67" spans="1:20" x14ac:dyDescent="0.2">
      <c r="A67" s="35" t="s">
        <v>305</v>
      </c>
      <c r="B67" s="39">
        <f>C33</f>
        <v>325</v>
      </c>
      <c r="C67" s="39">
        <f>G33</f>
        <v>338</v>
      </c>
      <c r="D67" s="39">
        <f>K33</f>
        <v>351</v>
      </c>
      <c r="E67" s="39">
        <f>O33</f>
        <v>359</v>
      </c>
      <c r="F67" s="39">
        <f>S33</f>
        <v>320</v>
      </c>
      <c r="G67" s="39">
        <f>W33</f>
        <v>326</v>
      </c>
      <c r="H67" s="39">
        <f>AA33</f>
        <v>306</v>
      </c>
      <c r="I67" s="39">
        <f>AE33</f>
        <v>292</v>
      </c>
      <c r="J67" s="39">
        <f>AI33</f>
        <v>311</v>
      </c>
      <c r="K67" s="39">
        <f>AM33</f>
        <v>327</v>
      </c>
      <c r="L67" s="39">
        <f>AQ33</f>
        <v>282</v>
      </c>
      <c r="M67" s="39">
        <f>AU33</f>
        <v>242</v>
      </c>
      <c r="N67" s="22"/>
      <c r="O67" s="23"/>
      <c r="P67" s="11"/>
      <c r="Q67" s="11"/>
      <c r="R67" s="5"/>
      <c r="S67" s="5"/>
      <c r="T67" s="5"/>
    </row>
    <row r="68" spans="1:20" x14ac:dyDescent="0.2">
      <c r="A68" s="35" t="s">
        <v>306</v>
      </c>
      <c r="B68" s="39">
        <f>C34</f>
        <v>109</v>
      </c>
      <c r="C68" s="39">
        <f>G34</f>
        <v>115</v>
      </c>
      <c r="D68" s="39">
        <f>K34</f>
        <v>118</v>
      </c>
      <c r="E68" s="39">
        <f>O34</f>
        <v>105</v>
      </c>
      <c r="F68" s="39">
        <f>S34</f>
        <v>125</v>
      </c>
      <c r="G68" s="39">
        <f>W34</f>
        <v>119</v>
      </c>
      <c r="H68" s="39">
        <f>AA34</f>
        <v>110</v>
      </c>
      <c r="I68" s="39">
        <f>AE34</f>
        <v>118</v>
      </c>
      <c r="J68" s="39">
        <f>AI34</f>
        <v>115</v>
      </c>
      <c r="K68" s="39">
        <f>AM34</f>
        <v>104</v>
      </c>
      <c r="L68" s="39">
        <f>AQ34</f>
        <v>110</v>
      </c>
      <c r="M68" s="39">
        <f>AU34</f>
        <v>102</v>
      </c>
      <c r="N68" s="22"/>
      <c r="O68" s="23"/>
      <c r="P68" s="11"/>
      <c r="Q68" s="11"/>
      <c r="R68" s="14"/>
      <c r="S68" s="19"/>
      <c r="T68" s="5"/>
    </row>
    <row r="69" spans="1:20" x14ac:dyDescent="0.2">
      <c r="A69" s="36" t="s">
        <v>307</v>
      </c>
      <c r="B69" s="45">
        <f>B67-B68</f>
        <v>216</v>
      </c>
      <c r="C69" s="45">
        <f t="shared" ref="C69:M69" si="5">C67-C68</f>
        <v>223</v>
      </c>
      <c r="D69" s="45">
        <f t="shared" si="5"/>
        <v>233</v>
      </c>
      <c r="E69" s="45">
        <f t="shared" si="5"/>
        <v>254</v>
      </c>
      <c r="F69" s="45">
        <f t="shared" si="5"/>
        <v>195</v>
      </c>
      <c r="G69" s="45">
        <f t="shared" si="5"/>
        <v>207</v>
      </c>
      <c r="H69" s="45">
        <f t="shared" si="5"/>
        <v>196</v>
      </c>
      <c r="I69" s="45">
        <f t="shared" si="5"/>
        <v>174</v>
      </c>
      <c r="J69" s="45">
        <f t="shared" si="5"/>
        <v>196</v>
      </c>
      <c r="K69" s="45">
        <f t="shared" si="5"/>
        <v>223</v>
      </c>
      <c r="L69" s="45">
        <f t="shared" si="5"/>
        <v>172</v>
      </c>
      <c r="M69" s="45">
        <f t="shared" si="5"/>
        <v>140</v>
      </c>
      <c r="N69" s="22"/>
      <c r="O69" s="23"/>
      <c r="P69" s="11"/>
      <c r="Q69" s="11"/>
      <c r="R69" s="14"/>
      <c r="S69" s="19"/>
      <c r="T69" s="5"/>
    </row>
    <row r="70" spans="1:20" x14ac:dyDescent="0.2">
      <c r="L70" s="5"/>
      <c r="M70" s="5"/>
      <c r="N70" s="22"/>
      <c r="O70" s="23"/>
      <c r="P70" s="11"/>
      <c r="Q70" s="11"/>
      <c r="R70" s="5"/>
      <c r="S70" s="5"/>
      <c r="T70" s="5"/>
    </row>
    <row r="71" spans="1:20" x14ac:dyDescent="0.2">
      <c r="A71" s="46" t="s">
        <v>221</v>
      </c>
      <c r="B71" s="47"/>
      <c r="C71" s="47"/>
      <c r="D71" s="47"/>
      <c r="E71" s="47"/>
      <c r="F71" s="47"/>
      <c r="G71" s="47"/>
      <c r="H71" s="47"/>
      <c r="I71" s="47"/>
      <c r="J71" s="47"/>
      <c r="K71" s="47"/>
      <c r="L71" s="47"/>
      <c r="M71" s="47"/>
      <c r="N71" s="22"/>
      <c r="O71" s="23"/>
      <c r="P71" s="11"/>
      <c r="Q71" s="11"/>
      <c r="R71" s="5"/>
    </row>
    <row r="72" spans="1:20" x14ac:dyDescent="0.2">
      <c r="A72" s="49"/>
      <c r="B72" s="49"/>
      <c r="C72" s="50"/>
      <c r="D72" s="50"/>
      <c r="E72" s="50"/>
      <c r="F72" s="50"/>
      <c r="G72" s="50"/>
      <c r="H72" s="50"/>
      <c r="I72" s="50"/>
      <c r="J72" s="50"/>
      <c r="K72" s="50"/>
      <c r="L72" s="50"/>
      <c r="M72" s="50"/>
      <c r="N72" s="22"/>
      <c r="O72" s="23"/>
      <c r="P72" s="11"/>
      <c r="Q72" s="11"/>
      <c r="R72" s="5"/>
    </row>
    <row r="73" spans="1:20" x14ac:dyDescent="0.2">
      <c r="A73" s="98"/>
      <c r="B73" s="52">
        <v>2002</v>
      </c>
      <c r="C73" s="52">
        <v>2003</v>
      </c>
      <c r="D73" s="52">
        <v>2004</v>
      </c>
      <c r="E73" s="52">
        <v>2005</v>
      </c>
      <c r="F73" s="52">
        <v>2006</v>
      </c>
      <c r="G73" s="52">
        <v>2007</v>
      </c>
      <c r="H73" s="52">
        <v>2008</v>
      </c>
      <c r="I73" s="52">
        <v>2009</v>
      </c>
      <c r="J73" s="52">
        <v>2010</v>
      </c>
      <c r="K73" s="52">
        <v>2011</v>
      </c>
      <c r="L73" s="52">
        <v>2012</v>
      </c>
      <c r="M73" s="52">
        <v>2013</v>
      </c>
      <c r="N73" s="22"/>
      <c r="O73" s="23"/>
      <c r="P73" s="11"/>
      <c r="Q73" s="11"/>
      <c r="R73" s="5"/>
    </row>
    <row r="74" spans="1:20" x14ac:dyDescent="0.2">
      <c r="A74" s="49" t="s">
        <v>299</v>
      </c>
      <c r="B74" s="108"/>
      <c r="C74" s="108"/>
      <c r="D74" s="108"/>
      <c r="E74" s="108"/>
      <c r="F74" s="108"/>
      <c r="G74" s="108"/>
      <c r="H74" s="108"/>
      <c r="I74" s="108"/>
      <c r="J74" s="63">
        <f>AJ17</f>
        <v>92</v>
      </c>
      <c r="K74" s="63">
        <f>AN17</f>
        <v>81</v>
      </c>
      <c r="L74" s="63">
        <f>AR17</f>
        <v>79</v>
      </c>
      <c r="M74" s="48">
        <f>AV17</f>
        <v>79</v>
      </c>
      <c r="N74" s="22"/>
      <c r="O74" s="23"/>
      <c r="P74" s="11"/>
      <c r="Q74" s="11"/>
      <c r="R74" s="5"/>
    </row>
    <row r="75" spans="1:20" x14ac:dyDescent="0.2">
      <c r="A75" s="49" t="s">
        <v>300</v>
      </c>
      <c r="B75" s="108"/>
      <c r="C75" s="108"/>
      <c r="D75" s="108"/>
      <c r="E75" s="108"/>
      <c r="F75" s="108"/>
      <c r="G75" s="108"/>
      <c r="H75" s="108"/>
      <c r="I75" s="108"/>
      <c r="J75" s="63">
        <f>AJ18</f>
        <v>136</v>
      </c>
      <c r="K75" s="63">
        <f>AN18</f>
        <v>142</v>
      </c>
      <c r="L75" s="63">
        <f>AR18</f>
        <v>150</v>
      </c>
      <c r="M75" s="48">
        <f>AV18</f>
        <v>138</v>
      </c>
      <c r="N75" s="22"/>
      <c r="O75" s="23"/>
      <c r="P75" s="11"/>
      <c r="Q75" s="11"/>
      <c r="R75" s="5"/>
    </row>
    <row r="76" spans="1:20" x14ac:dyDescent="0.2">
      <c r="A76" s="49" t="s">
        <v>301</v>
      </c>
      <c r="B76" s="108"/>
      <c r="C76" s="108"/>
      <c r="D76" s="108"/>
      <c r="E76" s="108"/>
      <c r="F76" s="108"/>
      <c r="G76" s="108"/>
      <c r="H76" s="108"/>
      <c r="I76" s="108"/>
      <c r="J76" s="109">
        <f>J74-J75</f>
        <v>-44</v>
      </c>
      <c r="K76" s="109">
        <f>K74-K75</f>
        <v>-61</v>
      </c>
      <c r="L76" s="109">
        <f>L74-L75</f>
        <v>-71</v>
      </c>
      <c r="M76" s="109">
        <f>M74-M75</f>
        <v>-59</v>
      </c>
      <c r="N76" s="22"/>
      <c r="O76" s="23"/>
      <c r="P76" s="11"/>
      <c r="Q76" s="11"/>
      <c r="R76" s="5"/>
    </row>
    <row r="77" spans="1:20" x14ac:dyDescent="0.2">
      <c r="A77" s="49"/>
      <c r="B77" s="108"/>
      <c r="C77" s="108"/>
      <c r="D77" s="108"/>
      <c r="E77" s="108"/>
      <c r="F77" s="108"/>
      <c r="G77" s="108"/>
      <c r="H77" s="108"/>
      <c r="I77" s="108"/>
      <c r="J77" s="63"/>
      <c r="K77" s="48"/>
      <c r="L77" s="48"/>
      <c r="M77" s="48"/>
      <c r="N77" s="22"/>
      <c r="O77" s="23"/>
      <c r="P77" s="11"/>
      <c r="Q77" s="11"/>
      <c r="R77" s="5"/>
    </row>
    <row r="78" spans="1:20" x14ac:dyDescent="0.2">
      <c r="A78" s="49" t="s">
        <v>302</v>
      </c>
      <c r="B78" s="108"/>
      <c r="C78" s="108"/>
      <c r="D78" s="108"/>
      <c r="E78" s="108"/>
      <c r="F78" s="108"/>
      <c r="G78" s="108"/>
      <c r="H78" s="108"/>
      <c r="I78" s="108"/>
      <c r="J78" s="63">
        <f>AJ25</f>
        <v>182</v>
      </c>
      <c r="K78" s="48">
        <f>AN25</f>
        <v>166</v>
      </c>
      <c r="L78" s="48">
        <f>AR25</f>
        <v>149</v>
      </c>
      <c r="M78" s="48">
        <f>AV25</f>
        <v>209</v>
      </c>
      <c r="N78" s="22"/>
      <c r="O78" s="23"/>
      <c r="P78" s="11"/>
      <c r="Q78" s="11"/>
      <c r="R78" s="5"/>
    </row>
    <row r="79" spans="1:20" x14ac:dyDescent="0.2">
      <c r="A79" s="49" t="s">
        <v>303</v>
      </c>
      <c r="B79" s="108"/>
      <c r="C79" s="108"/>
      <c r="D79" s="108"/>
      <c r="E79" s="108"/>
      <c r="F79" s="108"/>
      <c r="G79" s="108"/>
      <c r="H79" s="108"/>
      <c r="I79" s="108"/>
      <c r="J79" s="63">
        <f>AJ26</f>
        <v>101</v>
      </c>
      <c r="K79" s="48">
        <f>AN26</f>
        <v>91</v>
      </c>
      <c r="L79" s="48">
        <f>AR26</f>
        <v>84</v>
      </c>
      <c r="M79" s="48">
        <f>AV26</f>
        <v>78</v>
      </c>
      <c r="N79" s="22"/>
      <c r="O79" s="23"/>
      <c r="P79" s="11"/>
      <c r="Q79" s="11"/>
      <c r="R79" s="5"/>
    </row>
    <row r="80" spans="1:20" x14ac:dyDescent="0.2">
      <c r="A80" s="49" t="s">
        <v>304</v>
      </c>
      <c r="B80" s="108"/>
      <c r="C80" s="108"/>
      <c r="D80" s="108"/>
      <c r="E80" s="108"/>
      <c r="F80" s="108"/>
      <c r="G80" s="108"/>
      <c r="H80" s="108"/>
      <c r="I80" s="108"/>
      <c r="J80" s="63">
        <f>J78-J79</f>
        <v>81</v>
      </c>
      <c r="K80" s="63">
        <f>K78-K79</f>
        <v>75</v>
      </c>
      <c r="L80" s="63">
        <f>L78-L79</f>
        <v>65</v>
      </c>
      <c r="M80" s="63">
        <f>M78-M79</f>
        <v>131</v>
      </c>
      <c r="N80" s="22"/>
      <c r="O80" s="23"/>
      <c r="P80" s="11"/>
      <c r="Q80" s="11"/>
      <c r="R80" s="5"/>
    </row>
    <row r="81" spans="1:18" x14ac:dyDescent="0.2">
      <c r="A81" s="49"/>
      <c r="B81" s="110"/>
      <c r="C81" s="110"/>
      <c r="D81" s="110"/>
      <c r="E81" s="110"/>
      <c r="F81" s="110"/>
      <c r="G81" s="110"/>
      <c r="H81" s="110"/>
      <c r="I81" s="110"/>
      <c r="J81" s="63"/>
      <c r="K81" s="63"/>
      <c r="L81" s="63"/>
      <c r="M81" s="63"/>
      <c r="N81" s="22"/>
      <c r="O81" s="11"/>
      <c r="P81" s="11"/>
      <c r="Q81" s="11"/>
      <c r="R81" s="5"/>
    </row>
    <row r="82" spans="1:18" x14ac:dyDescent="0.2">
      <c r="A82" s="49" t="s">
        <v>305</v>
      </c>
      <c r="B82" s="112"/>
      <c r="C82" s="112"/>
      <c r="D82" s="112"/>
      <c r="E82" s="112"/>
      <c r="F82" s="112"/>
      <c r="G82" s="112"/>
      <c r="H82" s="112"/>
      <c r="I82" s="112"/>
      <c r="J82" s="63">
        <f>AJ33</f>
        <v>326</v>
      </c>
      <c r="K82" s="63">
        <f>AN33</f>
        <v>334</v>
      </c>
      <c r="L82" s="63">
        <f>AR33</f>
        <v>269</v>
      </c>
      <c r="M82" s="63">
        <f>AV33</f>
        <v>244</v>
      </c>
      <c r="N82" s="22"/>
      <c r="O82" s="11"/>
      <c r="P82" s="11"/>
      <c r="Q82" s="11"/>
      <c r="R82" s="5"/>
    </row>
    <row r="83" spans="1:18" x14ac:dyDescent="0.2">
      <c r="A83" s="49" t="s">
        <v>306</v>
      </c>
      <c r="B83" s="112"/>
      <c r="C83" s="112"/>
      <c r="D83" s="112"/>
      <c r="E83" s="112"/>
      <c r="F83" s="112"/>
      <c r="G83" s="112"/>
      <c r="H83" s="112"/>
      <c r="I83" s="112"/>
      <c r="J83" s="63">
        <f>AJ34</f>
        <v>108</v>
      </c>
      <c r="K83" s="63">
        <f>AN34</f>
        <v>106</v>
      </c>
      <c r="L83" s="63">
        <f>AR34</f>
        <v>108</v>
      </c>
      <c r="M83" s="63">
        <f>AV34</f>
        <v>103</v>
      </c>
      <c r="N83" s="17"/>
      <c r="O83" s="14"/>
      <c r="P83" s="11"/>
      <c r="Q83" s="11"/>
      <c r="R83" s="5"/>
    </row>
    <row r="84" spans="1:18" x14ac:dyDescent="0.2">
      <c r="A84" s="51" t="s">
        <v>307</v>
      </c>
      <c r="B84" s="105"/>
      <c r="C84" s="105"/>
      <c r="D84" s="105"/>
      <c r="E84" s="105"/>
      <c r="F84" s="105"/>
      <c r="G84" s="105"/>
      <c r="H84" s="105"/>
      <c r="I84" s="105"/>
      <c r="J84" s="65">
        <f>J82-J83</f>
        <v>218</v>
      </c>
      <c r="K84" s="65">
        <f>K82-K83</f>
        <v>228</v>
      </c>
      <c r="L84" s="65">
        <f>L82-L83</f>
        <v>161</v>
      </c>
      <c r="M84" s="65">
        <f>M82-M83</f>
        <v>141</v>
      </c>
    </row>
    <row r="86" spans="1:18" x14ac:dyDescent="0.2">
      <c r="A86" s="31" t="s">
        <v>222</v>
      </c>
      <c r="B86" s="32"/>
      <c r="C86" s="32"/>
      <c r="D86" s="32"/>
      <c r="E86" s="32"/>
      <c r="F86" s="32"/>
      <c r="G86" s="32"/>
      <c r="H86" s="32"/>
      <c r="I86" s="32"/>
      <c r="J86" s="32"/>
      <c r="K86" s="32"/>
      <c r="L86" s="32"/>
    </row>
    <row r="87" spans="1:18" x14ac:dyDescent="0.2">
      <c r="A87" s="35"/>
      <c r="B87" s="35"/>
      <c r="C87" s="34"/>
      <c r="D87" s="34"/>
      <c r="E87" s="34"/>
      <c r="F87" s="34"/>
      <c r="G87" s="34"/>
      <c r="H87" s="34"/>
      <c r="I87" s="34"/>
      <c r="J87" s="34"/>
      <c r="K87" s="34"/>
      <c r="L87" s="34"/>
    </row>
    <row r="88" spans="1:18" x14ac:dyDescent="0.2">
      <c r="A88" s="44"/>
      <c r="B88" s="37">
        <v>2002</v>
      </c>
      <c r="C88" s="37">
        <v>2003</v>
      </c>
      <c r="D88" s="37">
        <v>2004</v>
      </c>
      <c r="E88" s="37">
        <v>2005</v>
      </c>
      <c r="F88" s="37">
        <v>2006</v>
      </c>
      <c r="G88" s="37">
        <v>2007</v>
      </c>
      <c r="H88" s="37">
        <v>2008</v>
      </c>
      <c r="I88" s="37">
        <v>2009</v>
      </c>
      <c r="J88" s="37">
        <v>2010</v>
      </c>
      <c r="K88" s="37">
        <v>2011</v>
      </c>
      <c r="L88" s="37">
        <v>2012</v>
      </c>
    </row>
    <row r="89" spans="1:18" x14ac:dyDescent="0.2">
      <c r="A89" s="35" t="s">
        <v>299</v>
      </c>
      <c r="B89" s="43">
        <f>E17</f>
        <v>98</v>
      </c>
      <c r="C89" s="43">
        <f>I17</f>
        <v>100</v>
      </c>
      <c r="D89" s="43">
        <f>M17</f>
        <v>89</v>
      </c>
      <c r="E89" s="43">
        <f>Q17</f>
        <v>98</v>
      </c>
      <c r="F89" s="43">
        <f>U17</f>
        <v>83</v>
      </c>
      <c r="G89" s="43">
        <f>Y17</f>
        <v>74</v>
      </c>
      <c r="H89" s="43">
        <f>AC17</f>
        <v>85</v>
      </c>
      <c r="I89" s="43">
        <f>AG17</f>
        <v>96</v>
      </c>
      <c r="J89" s="43">
        <f>AK17</f>
        <v>93</v>
      </c>
      <c r="K89" s="43">
        <f>AO17</f>
        <v>78</v>
      </c>
      <c r="L89" s="43">
        <f>AS17</f>
        <v>80</v>
      </c>
    </row>
    <row r="90" spans="1:18" x14ac:dyDescent="0.2">
      <c r="A90" s="35" t="s">
        <v>300</v>
      </c>
      <c r="B90" s="43">
        <f>E18</f>
        <v>186</v>
      </c>
      <c r="C90" s="43">
        <f>I18</f>
        <v>191</v>
      </c>
      <c r="D90" s="43">
        <f>M18</f>
        <v>196</v>
      </c>
      <c r="E90" s="43">
        <f>Q18</f>
        <v>186</v>
      </c>
      <c r="F90" s="43">
        <f>U18</f>
        <v>207</v>
      </c>
      <c r="G90" s="43">
        <f>Y18</f>
        <v>171</v>
      </c>
      <c r="H90" s="43">
        <f>AC18</f>
        <v>173</v>
      </c>
      <c r="I90" s="43">
        <f>AG18</f>
        <v>140</v>
      </c>
      <c r="J90" s="43">
        <f>AK18</f>
        <v>136</v>
      </c>
      <c r="K90" s="43">
        <f>AO18</f>
        <v>149</v>
      </c>
      <c r="L90" s="43">
        <f>AS18</f>
        <v>143</v>
      </c>
    </row>
    <row r="91" spans="1:18" x14ac:dyDescent="0.2">
      <c r="A91" s="35" t="s">
        <v>301</v>
      </c>
      <c r="B91" s="43">
        <f>B89-B90</f>
        <v>-88</v>
      </c>
      <c r="C91" s="43">
        <f t="shared" ref="C91:L91" si="6">C89-C90</f>
        <v>-91</v>
      </c>
      <c r="D91" s="43">
        <f t="shared" si="6"/>
        <v>-107</v>
      </c>
      <c r="E91" s="43">
        <f t="shared" si="6"/>
        <v>-88</v>
      </c>
      <c r="F91" s="43">
        <f t="shared" si="6"/>
        <v>-124</v>
      </c>
      <c r="G91" s="43">
        <f t="shared" si="6"/>
        <v>-97</v>
      </c>
      <c r="H91" s="43">
        <f t="shared" si="6"/>
        <v>-88</v>
      </c>
      <c r="I91" s="43">
        <f t="shared" si="6"/>
        <v>-44</v>
      </c>
      <c r="J91" s="43">
        <f t="shared" si="6"/>
        <v>-43</v>
      </c>
      <c r="K91" s="43">
        <f t="shared" si="6"/>
        <v>-71</v>
      </c>
      <c r="L91" s="43">
        <f t="shared" si="6"/>
        <v>-63</v>
      </c>
    </row>
    <row r="92" spans="1:18" x14ac:dyDescent="0.2">
      <c r="A92" s="35"/>
      <c r="B92" s="33"/>
      <c r="C92" s="33"/>
      <c r="D92" s="33"/>
      <c r="E92" s="33"/>
      <c r="F92" s="33"/>
      <c r="G92" s="33"/>
      <c r="H92" s="33"/>
      <c r="I92" s="33"/>
      <c r="J92" s="33"/>
      <c r="K92" s="33"/>
      <c r="L92" s="33"/>
    </row>
    <row r="93" spans="1:18" x14ac:dyDescent="0.2">
      <c r="A93" s="35" t="s">
        <v>302</v>
      </c>
      <c r="B93" s="118">
        <f>E25</f>
        <v>61</v>
      </c>
      <c r="C93" s="118">
        <f>I25</f>
        <v>66</v>
      </c>
      <c r="D93" s="118">
        <f>M25</f>
        <v>130</v>
      </c>
      <c r="E93" s="118">
        <f>Q25</f>
        <v>152</v>
      </c>
      <c r="F93" s="118">
        <f>U25</f>
        <v>170</v>
      </c>
      <c r="G93" s="118">
        <f>Y25</f>
        <v>195</v>
      </c>
      <c r="H93" s="118">
        <f>AC25</f>
        <v>198</v>
      </c>
      <c r="I93" s="118">
        <f>AG25</f>
        <v>167</v>
      </c>
      <c r="J93" s="118">
        <f>AK25</f>
        <v>176</v>
      </c>
      <c r="K93" s="118">
        <f>AO25</f>
        <v>174</v>
      </c>
      <c r="L93" s="118">
        <f>AS25</f>
        <v>158</v>
      </c>
      <c r="O93" s="215"/>
    </row>
    <row r="94" spans="1:18" x14ac:dyDescent="0.2">
      <c r="A94" s="35" t="s">
        <v>303</v>
      </c>
      <c r="B94" s="118">
        <f>E26</f>
        <v>54</v>
      </c>
      <c r="C94" s="118">
        <f>I26</f>
        <v>51</v>
      </c>
      <c r="D94" s="118">
        <f>M26</f>
        <v>43</v>
      </c>
      <c r="E94" s="118">
        <f>Q26</f>
        <v>56</v>
      </c>
      <c r="F94" s="118">
        <f>U26</f>
        <v>66</v>
      </c>
      <c r="G94" s="118">
        <f>Y26</f>
        <v>69</v>
      </c>
      <c r="H94" s="118">
        <f>AC26</f>
        <v>134</v>
      </c>
      <c r="I94" s="118">
        <f>AG26</f>
        <v>109</v>
      </c>
      <c r="J94" s="118">
        <f>AK26</f>
        <v>99</v>
      </c>
      <c r="K94" s="118">
        <f>AO26</f>
        <v>92</v>
      </c>
      <c r="L94" s="118">
        <f>AS26</f>
        <v>75</v>
      </c>
      <c r="O94" s="215"/>
    </row>
    <row r="95" spans="1:18" x14ac:dyDescent="0.2">
      <c r="A95" s="35" t="s">
        <v>304</v>
      </c>
      <c r="B95" s="118">
        <f>B93-B94</f>
        <v>7</v>
      </c>
      <c r="C95" s="118">
        <f>I27</f>
        <v>15</v>
      </c>
      <c r="D95" s="118">
        <f>M27</f>
        <v>87</v>
      </c>
      <c r="E95" s="118">
        <f>Q27</f>
        <v>96</v>
      </c>
      <c r="F95" s="118">
        <f>U27</f>
        <v>104</v>
      </c>
      <c r="G95" s="118">
        <f>Y27</f>
        <v>126</v>
      </c>
      <c r="H95" s="118">
        <f>AC27</f>
        <v>64</v>
      </c>
      <c r="I95" s="118">
        <f>AG27</f>
        <v>58</v>
      </c>
      <c r="J95" s="118">
        <f>AK27</f>
        <v>77</v>
      </c>
      <c r="K95" s="118">
        <f>AO27</f>
        <v>82</v>
      </c>
      <c r="L95" s="118">
        <f>AS27</f>
        <v>83</v>
      </c>
      <c r="N95" s="215"/>
      <c r="O95" s="215"/>
    </row>
    <row r="96" spans="1:18" x14ac:dyDescent="0.2">
      <c r="A96" s="35"/>
      <c r="B96" s="33"/>
      <c r="C96" s="33"/>
      <c r="D96" s="33"/>
      <c r="E96" s="33"/>
      <c r="F96" s="33"/>
      <c r="G96" s="33"/>
      <c r="H96" s="33"/>
      <c r="I96" s="33"/>
      <c r="J96" s="33"/>
      <c r="K96" s="33"/>
      <c r="L96" s="33"/>
    </row>
    <row r="97" spans="1:18" x14ac:dyDescent="0.2">
      <c r="A97" s="35" t="s">
        <v>305</v>
      </c>
      <c r="B97" s="43">
        <f>E33</f>
        <v>357</v>
      </c>
      <c r="C97" s="43">
        <f>I33</f>
        <v>344</v>
      </c>
      <c r="D97" s="43">
        <f>M33</f>
        <v>370</v>
      </c>
      <c r="E97" s="43">
        <f>Q33</f>
        <v>317</v>
      </c>
      <c r="F97" s="43">
        <f>U33</f>
        <v>343</v>
      </c>
      <c r="G97" s="43">
        <f>Y33</f>
        <v>305</v>
      </c>
      <c r="H97" s="43">
        <f>AC33</f>
        <v>307</v>
      </c>
      <c r="I97" s="43">
        <f>AG33</f>
        <v>303</v>
      </c>
      <c r="J97" s="43">
        <f>AK33</f>
        <v>322</v>
      </c>
      <c r="K97" s="43">
        <f>AO33</f>
        <v>314</v>
      </c>
      <c r="L97" s="43">
        <f>AS33</f>
        <v>260</v>
      </c>
    </row>
    <row r="98" spans="1:18" x14ac:dyDescent="0.2">
      <c r="A98" s="35" t="s">
        <v>306</v>
      </c>
      <c r="B98" s="43">
        <f>E34</f>
        <v>122</v>
      </c>
      <c r="C98" s="43">
        <f>I34</f>
        <v>121</v>
      </c>
      <c r="D98" s="43">
        <f>M34</f>
        <v>104</v>
      </c>
      <c r="E98" s="43">
        <f>Q34</f>
        <v>119</v>
      </c>
      <c r="F98" s="43">
        <f>U34</f>
        <v>126</v>
      </c>
      <c r="G98" s="43">
        <f>Y34</f>
        <v>101</v>
      </c>
      <c r="H98" s="43">
        <f>AC34</f>
        <v>120</v>
      </c>
      <c r="I98" s="43">
        <f>AG34</f>
        <v>119</v>
      </c>
      <c r="J98" s="43">
        <f>AK34</f>
        <v>104</v>
      </c>
      <c r="K98" s="43">
        <f>AO34</f>
        <v>110</v>
      </c>
      <c r="L98" s="43">
        <f>AS34</f>
        <v>103</v>
      </c>
    </row>
    <row r="99" spans="1:18" x14ac:dyDescent="0.2">
      <c r="A99" s="36" t="s">
        <v>307</v>
      </c>
      <c r="B99" s="45">
        <f>B91/B95</f>
        <v>-12.571428571428571</v>
      </c>
      <c r="C99" s="45">
        <f t="shared" ref="C99:L99" si="7">C91/C95</f>
        <v>-6.0666666666666664</v>
      </c>
      <c r="D99" s="45">
        <f t="shared" si="7"/>
        <v>-1.2298850574712643</v>
      </c>
      <c r="E99" s="45">
        <f t="shared" si="7"/>
        <v>-0.91666666666666663</v>
      </c>
      <c r="F99" s="45">
        <f t="shared" si="7"/>
        <v>-1.1923076923076923</v>
      </c>
      <c r="G99" s="45">
        <f t="shared" si="7"/>
        <v>-0.76984126984126988</v>
      </c>
      <c r="H99" s="45">
        <f t="shared" si="7"/>
        <v>-1.375</v>
      </c>
      <c r="I99" s="45">
        <f t="shared" si="7"/>
        <v>-0.75862068965517238</v>
      </c>
      <c r="J99" s="45">
        <f t="shared" si="7"/>
        <v>-0.55844155844155841</v>
      </c>
      <c r="K99" s="45">
        <f t="shared" si="7"/>
        <v>-0.86585365853658536</v>
      </c>
      <c r="L99" s="45">
        <f t="shared" si="7"/>
        <v>-0.75903614457831325</v>
      </c>
      <c r="M99" s="225"/>
    </row>
    <row r="101" spans="1:18" ht="36.75" customHeight="1" x14ac:dyDescent="0.2">
      <c r="A101" s="227" t="s">
        <v>264</v>
      </c>
      <c r="B101" s="227"/>
      <c r="C101" s="227"/>
      <c r="D101" s="227"/>
      <c r="E101" s="227"/>
      <c r="F101" s="227"/>
      <c r="G101" s="227"/>
      <c r="H101" s="227"/>
      <c r="I101" s="227"/>
      <c r="J101" s="227"/>
      <c r="K101" s="227"/>
      <c r="L101" s="227"/>
      <c r="M101" s="227"/>
      <c r="N101" s="227"/>
      <c r="O101" s="227"/>
      <c r="P101" s="227"/>
      <c r="Q101" s="227"/>
      <c r="R101" s="227"/>
    </row>
  </sheetData>
  <mergeCells count="1">
    <mergeCell ref="A101:R101"/>
  </mergeCells>
  <conditionalFormatting sqref="D6:D7 J9:J10 O44:O56 O59:O80 J3:J5 M2">
    <cfRule type="cellIs" dxfId="11" priority="3" stopIfTrue="1" operator="equal">
      <formula>":"</formula>
    </cfRule>
    <cfRule type="expression" dxfId="10" priority="4" stopIfTrue="1">
      <formula>E2&gt;30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zoomScale="85" zoomScaleNormal="85" workbookViewId="0"/>
  </sheetViews>
  <sheetFormatPr defaultRowHeight="12.75" x14ac:dyDescent="0.2"/>
  <sheetData>
    <row r="1" spans="1:20" ht="20.25" x14ac:dyDescent="0.3">
      <c r="A1" s="21" t="s">
        <v>270</v>
      </c>
    </row>
    <row r="2" spans="1:20" ht="20.25" x14ac:dyDescent="0.3">
      <c r="A2" s="21"/>
      <c r="R2" s="5"/>
      <c r="S2" s="5"/>
      <c r="T2" s="5"/>
    </row>
    <row r="3" spans="1:20" x14ac:dyDescent="0.2">
      <c r="A3" s="1" t="s">
        <v>265</v>
      </c>
      <c r="M3" s="1" t="s">
        <v>266</v>
      </c>
    </row>
    <row r="5" spans="1:20" x14ac:dyDescent="0.2">
      <c r="A5" s="1" t="s">
        <v>267</v>
      </c>
      <c r="M5" s="1" t="s">
        <v>267</v>
      </c>
    </row>
    <row r="35" spans="1:13" x14ac:dyDescent="0.2">
      <c r="A35" s="1" t="s">
        <v>175</v>
      </c>
      <c r="M35" s="1" t="s">
        <v>194</v>
      </c>
    </row>
    <row r="65" spans="1:13" x14ac:dyDescent="0.2">
      <c r="A65" s="1" t="s">
        <v>268</v>
      </c>
      <c r="M65" s="1" t="s">
        <v>268</v>
      </c>
    </row>
    <row r="95" spans="1:13" x14ac:dyDescent="0.2">
      <c r="A95" s="1" t="s">
        <v>177</v>
      </c>
      <c r="M95" s="1" t="s">
        <v>177</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1"/>
  <sheetViews>
    <sheetView zoomScale="85" zoomScaleNormal="85" workbookViewId="0"/>
  </sheetViews>
  <sheetFormatPr defaultRowHeight="12.75" x14ac:dyDescent="0.2"/>
  <cols>
    <col min="1" max="1" width="20.5703125" customWidth="1"/>
  </cols>
  <sheetData>
    <row r="1" spans="1:48" ht="20.25" x14ac:dyDescent="0.3">
      <c r="A1" s="21" t="s">
        <v>280</v>
      </c>
      <c r="L1" s="84" t="s">
        <v>42</v>
      </c>
      <c r="M1" s="85"/>
      <c r="N1" s="120" t="s">
        <v>260</v>
      </c>
      <c r="O1" s="85"/>
      <c r="P1" s="86"/>
      <c r="R1" s="84" t="s">
        <v>14</v>
      </c>
      <c r="S1" s="91"/>
      <c r="T1" s="92"/>
      <c r="U1" s="91"/>
      <c r="V1" s="91"/>
      <c r="W1" s="91"/>
      <c r="X1" s="91"/>
      <c r="Y1" s="91"/>
      <c r="Z1" s="93"/>
    </row>
    <row r="2" spans="1:48" ht="13.5" thickBot="1" x14ac:dyDescent="0.25">
      <c r="L2" s="87" t="s">
        <v>50</v>
      </c>
      <c r="M2" s="88"/>
      <c r="N2" s="142" t="s">
        <v>261</v>
      </c>
      <c r="O2" s="89"/>
      <c r="P2" s="90"/>
      <c r="R2" s="94" t="s">
        <v>78</v>
      </c>
      <c r="S2" s="95"/>
      <c r="T2" s="35"/>
      <c r="U2" s="95"/>
      <c r="V2" s="95"/>
      <c r="W2" s="95"/>
      <c r="X2" s="95"/>
      <c r="Y2" s="95"/>
      <c r="Z2" s="96"/>
    </row>
    <row r="3" spans="1:48" ht="13.5" thickBot="1" x14ac:dyDescent="0.25">
      <c r="H3" s="15"/>
      <c r="I3" s="24"/>
      <c r="J3" s="30"/>
      <c r="K3" s="15"/>
      <c r="L3" s="15"/>
      <c r="R3" s="97"/>
      <c r="S3" s="89"/>
      <c r="T3" s="89"/>
      <c r="U3" s="89"/>
      <c r="V3" s="89"/>
      <c r="W3" s="89"/>
      <c r="X3" s="89"/>
      <c r="Y3" s="89"/>
      <c r="Z3" s="90"/>
    </row>
    <row r="4" spans="1:48" x14ac:dyDescent="0.2">
      <c r="H4" s="15"/>
      <c r="I4" s="24"/>
      <c r="J4" s="30"/>
      <c r="K4" s="15"/>
      <c r="L4" s="15"/>
    </row>
    <row r="5" spans="1:48" s="5" customFormat="1" ht="13.5" thickBot="1" x14ac:dyDescent="0.25">
      <c r="H5" s="15"/>
      <c r="I5" s="24"/>
      <c r="J5" s="30"/>
      <c r="K5" s="15"/>
      <c r="L5" s="15"/>
    </row>
    <row r="6" spans="1:48" s="5" customFormat="1" x14ac:dyDescent="0.2">
      <c r="A6" s="68" t="s">
        <v>71</v>
      </c>
      <c r="B6" s="69" t="s">
        <v>170</v>
      </c>
      <c r="C6" s="70"/>
      <c r="D6" s="71"/>
      <c r="E6" s="72"/>
      <c r="F6" s="72"/>
      <c r="G6" s="69"/>
      <c r="H6" s="69"/>
      <c r="I6" s="69"/>
      <c r="J6" s="69"/>
      <c r="K6" s="69"/>
      <c r="L6" s="69"/>
      <c r="M6" s="69"/>
      <c r="N6" s="69"/>
      <c r="O6" s="73"/>
    </row>
    <row r="7" spans="1:48" s="5" customFormat="1" x14ac:dyDescent="0.2">
      <c r="A7" s="74"/>
      <c r="B7" s="50" t="s">
        <v>171</v>
      </c>
      <c r="C7" s="75"/>
      <c r="D7" s="76"/>
      <c r="E7" s="77"/>
      <c r="F7" s="77"/>
      <c r="G7" s="50"/>
      <c r="H7" s="50"/>
      <c r="I7" s="50"/>
      <c r="J7" s="50"/>
      <c r="K7" s="50"/>
      <c r="L7" s="50"/>
      <c r="M7" s="50"/>
      <c r="N7" s="50"/>
      <c r="O7" s="78"/>
    </row>
    <row r="8" spans="1:48" s="5" customFormat="1" x14ac:dyDescent="0.2">
      <c r="A8" s="74"/>
      <c r="B8" s="50" t="s">
        <v>72</v>
      </c>
      <c r="C8" s="50"/>
      <c r="D8" s="50"/>
      <c r="E8" s="50"/>
      <c r="F8" s="50"/>
      <c r="G8" s="50"/>
      <c r="H8" s="50"/>
      <c r="I8" s="50"/>
      <c r="J8" s="50"/>
      <c r="K8" s="50"/>
      <c r="L8" s="50"/>
      <c r="M8" s="50"/>
      <c r="N8" s="50"/>
      <c r="O8" s="78"/>
    </row>
    <row r="9" spans="1:48" s="5" customFormat="1" x14ac:dyDescent="0.2">
      <c r="A9" s="74"/>
      <c r="B9" s="50"/>
      <c r="C9" s="50"/>
      <c r="D9" s="50"/>
      <c r="E9" s="50"/>
      <c r="F9" s="50"/>
      <c r="G9" s="50"/>
      <c r="H9" s="50"/>
      <c r="I9" s="50"/>
      <c r="J9" s="50"/>
      <c r="K9" s="50"/>
      <c r="L9" s="50"/>
      <c r="M9" s="50"/>
      <c r="N9" s="50"/>
      <c r="O9" s="78"/>
    </row>
    <row r="10" spans="1:48" s="5" customFormat="1" x14ac:dyDescent="0.2">
      <c r="A10" s="74"/>
      <c r="B10" s="50" t="s">
        <v>73</v>
      </c>
      <c r="C10" s="50"/>
      <c r="D10" s="50"/>
      <c r="E10" s="50"/>
      <c r="F10" s="50"/>
      <c r="G10" s="50"/>
      <c r="H10" s="50"/>
      <c r="I10" s="50"/>
      <c r="J10" s="50"/>
      <c r="K10" s="50"/>
      <c r="L10" s="50"/>
      <c r="M10" s="50"/>
      <c r="N10" s="50"/>
      <c r="O10" s="78"/>
    </row>
    <row r="11" spans="1:48" s="5" customFormat="1" x14ac:dyDescent="0.2">
      <c r="A11" s="74"/>
      <c r="B11" s="50"/>
      <c r="C11" s="50"/>
      <c r="D11" s="50"/>
      <c r="E11" s="50"/>
      <c r="F11" s="50"/>
      <c r="G11" s="50"/>
      <c r="H11" s="50"/>
      <c r="I11" s="50"/>
      <c r="J11" s="50"/>
      <c r="K11" s="50"/>
      <c r="L11" s="50"/>
      <c r="M11" s="50"/>
      <c r="N11" s="50"/>
      <c r="O11" s="78"/>
    </row>
    <row r="12" spans="1:48" s="5" customFormat="1" ht="13.5" thickBot="1" x14ac:dyDescent="0.25">
      <c r="A12" s="79"/>
      <c r="B12" s="80" t="s">
        <v>279</v>
      </c>
      <c r="C12" s="80"/>
      <c r="D12" s="80"/>
      <c r="E12" s="80"/>
      <c r="F12" s="80"/>
      <c r="G12" s="80"/>
      <c r="H12" s="80"/>
      <c r="I12" s="80"/>
      <c r="J12" s="80"/>
      <c r="K12" s="80"/>
      <c r="L12" s="80"/>
      <c r="M12" s="80"/>
      <c r="N12" s="80"/>
      <c r="O12" s="83"/>
    </row>
    <row r="13" spans="1:48" s="5" customFormat="1" x14ac:dyDescent="0.2">
      <c r="H13" s="15"/>
      <c r="I13" s="24"/>
      <c r="J13" s="30"/>
      <c r="K13" s="15"/>
      <c r="L13" s="15"/>
    </row>
    <row r="14" spans="1:48" s="5" customFormat="1" x14ac:dyDescent="0.2">
      <c r="A14" s="7" t="s">
        <v>217</v>
      </c>
    </row>
    <row r="16" spans="1:48" s="33" customFormat="1" x14ac:dyDescent="0.2">
      <c r="A16" s="31" t="s">
        <v>271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row>
    <row r="17" spans="1:48" s="33" customFormat="1" x14ac:dyDescent="0.2">
      <c r="A17" s="34"/>
      <c r="B17" s="35"/>
      <c r="C17" s="35"/>
      <c r="D17" s="35"/>
      <c r="E17" s="35"/>
      <c r="F17" s="35"/>
      <c r="G17" s="35"/>
      <c r="H17" s="35"/>
      <c r="I17" s="35"/>
      <c r="J17" s="35"/>
      <c r="K17" s="35"/>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row>
    <row r="18" spans="1:48" s="33" customFormat="1" x14ac:dyDescent="0.2">
      <c r="A18" s="35"/>
      <c r="B18" s="35">
        <v>2002</v>
      </c>
      <c r="C18" s="35"/>
      <c r="D18" s="35"/>
      <c r="E18" s="35"/>
      <c r="F18" s="35">
        <v>2003</v>
      </c>
      <c r="G18" s="35"/>
      <c r="H18" s="35"/>
      <c r="I18" s="35"/>
      <c r="J18" s="35">
        <v>2004</v>
      </c>
      <c r="K18" s="35"/>
      <c r="L18" s="34"/>
      <c r="M18" s="34"/>
      <c r="N18" s="35">
        <v>2005</v>
      </c>
      <c r="O18" s="34"/>
      <c r="P18" s="34"/>
      <c r="Q18" s="34"/>
      <c r="R18" s="35">
        <v>2006</v>
      </c>
      <c r="S18" s="34"/>
      <c r="T18" s="34"/>
      <c r="U18" s="34"/>
      <c r="V18" s="35">
        <v>2007</v>
      </c>
      <c r="W18" s="34"/>
      <c r="X18" s="34"/>
      <c r="Y18" s="34"/>
      <c r="Z18" s="35">
        <v>2008</v>
      </c>
      <c r="AA18" s="34"/>
      <c r="AB18" s="34"/>
      <c r="AC18" s="34"/>
      <c r="AD18" s="35">
        <v>2009</v>
      </c>
      <c r="AE18" s="34"/>
      <c r="AF18" s="34"/>
      <c r="AG18" s="34"/>
      <c r="AH18" s="35">
        <v>2010</v>
      </c>
      <c r="AI18" s="34"/>
      <c r="AJ18" s="34"/>
      <c r="AK18" s="34"/>
      <c r="AL18" s="35">
        <v>2011</v>
      </c>
      <c r="AM18" s="34"/>
      <c r="AP18" s="117">
        <v>2012</v>
      </c>
      <c r="AT18" s="117">
        <v>2013</v>
      </c>
    </row>
    <row r="19" spans="1:48" s="33" customFormat="1" x14ac:dyDescent="0.2">
      <c r="A19" s="36"/>
      <c r="B19" s="37" t="s">
        <v>15</v>
      </c>
      <c r="C19" s="37" t="s">
        <v>16</v>
      </c>
      <c r="D19" s="37" t="s">
        <v>17</v>
      </c>
      <c r="E19" s="37" t="s">
        <v>18</v>
      </c>
      <c r="F19" s="37" t="s">
        <v>15</v>
      </c>
      <c r="G19" s="37" t="s">
        <v>16</v>
      </c>
      <c r="H19" s="37" t="s">
        <v>17</v>
      </c>
      <c r="I19" s="37" t="s">
        <v>18</v>
      </c>
      <c r="J19" s="37" t="s">
        <v>15</v>
      </c>
      <c r="K19" s="37" t="s">
        <v>16</v>
      </c>
      <c r="L19" s="37" t="s">
        <v>17</v>
      </c>
      <c r="M19" s="37" t="s">
        <v>18</v>
      </c>
      <c r="N19" s="37" t="s">
        <v>15</v>
      </c>
      <c r="O19" s="37" t="s">
        <v>16</v>
      </c>
      <c r="P19" s="37" t="s">
        <v>17</v>
      </c>
      <c r="Q19" s="37" t="s">
        <v>18</v>
      </c>
      <c r="R19" s="37" t="s">
        <v>15</v>
      </c>
      <c r="S19" s="37" t="s">
        <v>16</v>
      </c>
      <c r="T19" s="37" t="s">
        <v>17</v>
      </c>
      <c r="U19" s="37" t="s">
        <v>18</v>
      </c>
      <c r="V19" s="37" t="s">
        <v>15</v>
      </c>
      <c r="W19" s="37" t="s">
        <v>16</v>
      </c>
      <c r="X19" s="37" t="s">
        <v>17</v>
      </c>
      <c r="Y19" s="37" t="s">
        <v>18</v>
      </c>
      <c r="Z19" s="37" t="s">
        <v>15</v>
      </c>
      <c r="AA19" s="37" t="s">
        <v>16</v>
      </c>
      <c r="AB19" s="37" t="s">
        <v>17</v>
      </c>
      <c r="AC19" s="37" t="s">
        <v>18</v>
      </c>
      <c r="AD19" s="37" t="s">
        <v>15</v>
      </c>
      <c r="AE19" s="37" t="s">
        <v>16</v>
      </c>
      <c r="AF19" s="37" t="s">
        <v>17</v>
      </c>
      <c r="AG19" s="37" t="s">
        <v>18</v>
      </c>
      <c r="AH19" s="37" t="s">
        <v>15</v>
      </c>
      <c r="AI19" s="37" t="s">
        <v>16</v>
      </c>
      <c r="AJ19" s="37" t="s">
        <v>17</v>
      </c>
      <c r="AK19" s="37" t="s">
        <v>18</v>
      </c>
      <c r="AL19" s="37" t="s">
        <v>15</v>
      </c>
      <c r="AM19" s="37" t="s">
        <v>16</v>
      </c>
      <c r="AN19" s="37" t="s">
        <v>17</v>
      </c>
      <c r="AO19" s="37" t="s">
        <v>18</v>
      </c>
      <c r="AP19" s="37" t="s">
        <v>15</v>
      </c>
      <c r="AQ19" s="37" t="s">
        <v>16</v>
      </c>
      <c r="AR19" s="37" t="s">
        <v>17</v>
      </c>
      <c r="AS19" s="37" t="s">
        <v>18</v>
      </c>
      <c r="AT19" s="37" t="s">
        <v>15</v>
      </c>
      <c r="AU19" s="37" t="s">
        <v>16</v>
      </c>
      <c r="AV19" s="37" t="s">
        <v>17</v>
      </c>
    </row>
    <row r="20" spans="1:48" s="43" customFormat="1" x14ac:dyDescent="0.2">
      <c r="A20" s="38" t="s">
        <v>4</v>
      </c>
      <c r="B20" s="39"/>
      <c r="C20" s="40"/>
      <c r="D20" s="39"/>
      <c r="E20" s="40"/>
      <c r="F20" s="39"/>
      <c r="G20" s="40"/>
      <c r="H20" s="39"/>
      <c r="I20" s="40">
        <v>115</v>
      </c>
      <c r="J20" s="39"/>
      <c r="K20" s="40"/>
      <c r="L20" s="39"/>
      <c r="M20" s="40">
        <v>153</v>
      </c>
      <c r="N20" s="39"/>
      <c r="O20" s="40"/>
      <c r="P20" s="39"/>
      <c r="Q20" s="40">
        <v>166</v>
      </c>
      <c r="R20" s="39"/>
      <c r="S20" s="40"/>
      <c r="T20" s="39"/>
      <c r="U20" s="40">
        <v>164</v>
      </c>
      <c r="V20" s="39"/>
      <c r="W20" s="40"/>
      <c r="X20" s="39"/>
      <c r="Y20" s="40">
        <v>171</v>
      </c>
      <c r="Z20" s="39"/>
      <c r="AA20" s="41"/>
      <c r="AB20" s="39"/>
      <c r="AC20" s="41">
        <v>145</v>
      </c>
      <c r="AD20" s="39"/>
      <c r="AE20" s="41"/>
      <c r="AF20" s="39"/>
      <c r="AG20" s="41">
        <v>129</v>
      </c>
      <c r="AH20" s="39">
        <v>131</v>
      </c>
      <c r="AI20" s="39">
        <v>130</v>
      </c>
      <c r="AJ20" s="41">
        <v>129</v>
      </c>
      <c r="AK20" s="41">
        <v>122</v>
      </c>
      <c r="AL20" s="42">
        <v>116</v>
      </c>
      <c r="AM20" s="39">
        <v>117</v>
      </c>
      <c r="AN20" s="43">
        <v>113</v>
      </c>
      <c r="AO20" s="43">
        <v>115</v>
      </c>
      <c r="AP20" s="43">
        <v>114</v>
      </c>
      <c r="AQ20" s="43">
        <v>108</v>
      </c>
      <c r="AR20" s="43">
        <v>109</v>
      </c>
      <c r="AS20" s="43">
        <v>113</v>
      </c>
      <c r="AT20" s="43">
        <v>116</v>
      </c>
      <c r="AU20" s="43">
        <v>125</v>
      </c>
      <c r="AV20" s="43">
        <v>138</v>
      </c>
    </row>
    <row r="21" spans="1:48" s="43" customFormat="1" x14ac:dyDescent="0.2">
      <c r="A21" s="38" t="s">
        <v>1</v>
      </c>
      <c r="B21" s="39"/>
      <c r="C21" s="40"/>
      <c r="D21" s="39"/>
      <c r="E21" s="40"/>
      <c r="F21" s="39"/>
      <c r="G21" s="40"/>
      <c r="H21" s="39"/>
      <c r="I21" s="33">
        <v>92</v>
      </c>
      <c r="J21" s="33"/>
      <c r="K21" s="33"/>
      <c r="L21" s="33"/>
      <c r="M21" s="33">
        <v>82</v>
      </c>
      <c r="N21" s="33"/>
      <c r="O21" s="33"/>
      <c r="P21" s="33"/>
      <c r="Q21" s="33">
        <v>98</v>
      </c>
      <c r="R21" s="33"/>
      <c r="S21" s="33"/>
      <c r="T21" s="33"/>
      <c r="U21" s="33">
        <v>105</v>
      </c>
      <c r="V21" s="33"/>
      <c r="W21" s="33"/>
      <c r="X21" s="33"/>
      <c r="Y21" s="33">
        <v>100</v>
      </c>
      <c r="Z21" s="33"/>
      <c r="AA21" s="33"/>
      <c r="AB21" s="33"/>
      <c r="AC21" s="33">
        <v>136</v>
      </c>
      <c r="AD21" s="33"/>
      <c r="AE21" s="33"/>
      <c r="AF21" s="33"/>
      <c r="AG21" s="33">
        <v>119</v>
      </c>
      <c r="AH21" s="33">
        <v>119</v>
      </c>
      <c r="AI21" s="33">
        <v>113</v>
      </c>
      <c r="AJ21" s="33">
        <v>116</v>
      </c>
      <c r="AK21" s="33">
        <v>114</v>
      </c>
      <c r="AL21" s="33">
        <v>108</v>
      </c>
      <c r="AM21" s="33">
        <v>114</v>
      </c>
      <c r="AN21" s="33">
        <v>115</v>
      </c>
      <c r="AO21" s="33">
        <v>123</v>
      </c>
      <c r="AP21" s="33">
        <v>127</v>
      </c>
      <c r="AQ21" s="33">
        <v>124</v>
      </c>
      <c r="AR21" s="33">
        <v>127</v>
      </c>
      <c r="AS21" s="33">
        <v>115</v>
      </c>
      <c r="AT21" s="33">
        <v>115</v>
      </c>
      <c r="AU21" s="33">
        <v>116</v>
      </c>
      <c r="AV21" s="33">
        <v>114</v>
      </c>
    </row>
    <row r="22" spans="1:48" s="33" customFormat="1" x14ac:dyDescent="0.2">
      <c r="A22" s="36" t="s">
        <v>2</v>
      </c>
      <c r="B22" s="44"/>
      <c r="C22" s="44"/>
      <c r="D22" s="44"/>
      <c r="E22" s="44"/>
      <c r="F22" s="44"/>
      <c r="G22" s="44"/>
      <c r="H22" s="44"/>
      <c r="I22" s="44">
        <f t="shared" ref="I22:AV22" si="0">I20-I21</f>
        <v>23</v>
      </c>
      <c r="J22" s="44"/>
      <c r="K22" s="44"/>
      <c r="L22" s="44"/>
      <c r="M22" s="44">
        <f t="shared" si="0"/>
        <v>71</v>
      </c>
      <c r="N22" s="44"/>
      <c r="O22" s="44"/>
      <c r="P22" s="44"/>
      <c r="Q22" s="44">
        <f t="shared" si="0"/>
        <v>68</v>
      </c>
      <c r="R22" s="44"/>
      <c r="S22" s="44"/>
      <c r="T22" s="44"/>
      <c r="U22" s="44">
        <f t="shared" si="0"/>
        <v>59</v>
      </c>
      <c r="V22" s="44"/>
      <c r="W22" s="44"/>
      <c r="X22" s="44"/>
      <c r="Y22" s="44">
        <f t="shared" si="0"/>
        <v>71</v>
      </c>
      <c r="Z22" s="44"/>
      <c r="AA22" s="44"/>
      <c r="AB22" s="44"/>
      <c r="AC22" s="44">
        <f t="shared" si="0"/>
        <v>9</v>
      </c>
      <c r="AD22" s="44"/>
      <c r="AE22" s="44"/>
      <c r="AF22" s="44"/>
      <c r="AG22" s="44">
        <f t="shared" si="0"/>
        <v>10</v>
      </c>
      <c r="AH22" s="45">
        <f t="shared" si="0"/>
        <v>12</v>
      </c>
      <c r="AI22" s="45">
        <f t="shared" si="0"/>
        <v>17</v>
      </c>
      <c r="AJ22" s="45">
        <f t="shared" si="0"/>
        <v>13</v>
      </c>
      <c r="AK22" s="45">
        <f t="shared" si="0"/>
        <v>8</v>
      </c>
      <c r="AL22" s="45">
        <f t="shared" si="0"/>
        <v>8</v>
      </c>
      <c r="AM22" s="45">
        <f t="shared" si="0"/>
        <v>3</v>
      </c>
      <c r="AN22" s="45">
        <f t="shared" si="0"/>
        <v>-2</v>
      </c>
      <c r="AO22" s="45">
        <f t="shared" si="0"/>
        <v>-8</v>
      </c>
      <c r="AP22" s="45">
        <f t="shared" si="0"/>
        <v>-13</v>
      </c>
      <c r="AQ22" s="45">
        <f t="shared" si="0"/>
        <v>-16</v>
      </c>
      <c r="AR22" s="45">
        <f t="shared" si="0"/>
        <v>-18</v>
      </c>
      <c r="AS22" s="45">
        <f t="shared" si="0"/>
        <v>-2</v>
      </c>
      <c r="AT22" s="45">
        <f t="shared" si="0"/>
        <v>1</v>
      </c>
      <c r="AU22" s="45">
        <f t="shared" si="0"/>
        <v>9</v>
      </c>
      <c r="AV22" s="45">
        <f t="shared" si="0"/>
        <v>24</v>
      </c>
    </row>
    <row r="23" spans="1:48" x14ac:dyDescent="0.2">
      <c r="AS23" s="210"/>
      <c r="AT23" s="210"/>
      <c r="AU23" s="210"/>
      <c r="AV23" s="210"/>
    </row>
    <row r="24" spans="1:48" s="48" customFormat="1" x14ac:dyDescent="0.2">
      <c r="A24" s="46" t="s">
        <v>274</v>
      </c>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row>
    <row r="25" spans="1:48" s="48" customFormat="1" x14ac:dyDescent="0.2">
      <c r="A25" s="49"/>
      <c r="B25" s="49"/>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row>
    <row r="26" spans="1:48" s="48" customFormat="1" x14ac:dyDescent="0.2">
      <c r="A26" s="49"/>
      <c r="B26" s="49">
        <v>2002</v>
      </c>
      <c r="C26" s="49"/>
      <c r="D26" s="49"/>
      <c r="E26" s="49"/>
      <c r="F26" s="49">
        <v>2003</v>
      </c>
      <c r="G26" s="49"/>
      <c r="H26" s="49"/>
      <c r="I26" s="49"/>
      <c r="J26" s="49">
        <v>2004</v>
      </c>
      <c r="K26" s="49"/>
      <c r="L26" s="50"/>
      <c r="M26" s="50"/>
      <c r="N26" s="49">
        <v>2005</v>
      </c>
      <c r="O26" s="50"/>
      <c r="P26" s="50"/>
      <c r="Q26" s="50"/>
      <c r="R26" s="49">
        <v>2006</v>
      </c>
      <c r="S26" s="50"/>
      <c r="T26" s="50"/>
      <c r="U26" s="50"/>
      <c r="V26" s="49">
        <v>2007</v>
      </c>
      <c r="W26" s="50"/>
      <c r="X26" s="50"/>
      <c r="Y26" s="50"/>
      <c r="Z26" s="49">
        <v>2008</v>
      </c>
      <c r="AA26" s="50"/>
      <c r="AB26" s="50"/>
      <c r="AC26" s="50"/>
      <c r="AD26" s="49">
        <v>2009</v>
      </c>
      <c r="AE26" s="50"/>
      <c r="AF26" s="50"/>
      <c r="AG26" s="216">
        <v>2009</v>
      </c>
      <c r="AH26" s="49">
        <v>2010</v>
      </c>
      <c r="AI26" s="50"/>
      <c r="AJ26" s="50"/>
      <c r="AK26" s="50"/>
      <c r="AL26" s="49">
        <v>2011</v>
      </c>
      <c r="AM26" s="50"/>
      <c r="AN26" s="50"/>
      <c r="AO26" s="50"/>
      <c r="AP26" s="49">
        <v>2012</v>
      </c>
      <c r="AQ26" s="50"/>
      <c r="AT26" s="107">
        <v>2013</v>
      </c>
    </row>
    <row r="27" spans="1:48" s="48" customFormat="1" x14ac:dyDescent="0.2">
      <c r="A27" s="51"/>
      <c r="B27" s="52" t="s">
        <v>15</v>
      </c>
      <c r="C27" s="52" t="s">
        <v>16</v>
      </c>
      <c r="D27" s="52" t="s">
        <v>17</v>
      </c>
      <c r="E27" s="52" t="s">
        <v>18</v>
      </c>
      <c r="F27" s="52" t="s">
        <v>15</v>
      </c>
      <c r="G27" s="52" t="s">
        <v>16</v>
      </c>
      <c r="H27" s="52" t="s">
        <v>17</v>
      </c>
      <c r="I27" s="52" t="s">
        <v>18</v>
      </c>
      <c r="J27" s="52" t="s">
        <v>15</v>
      </c>
      <c r="K27" s="52" t="s">
        <v>16</v>
      </c>
      <c r="L27" s="52" t="s">
        <v>17</v>
      </c>
      <c r="M27" s="52" t="s">
        <v>18</v>
      </c>
      <c r="N27" s="52" t="s">
        <v>15</v>
      </c>
      <c r="O27" s="52" t="s">
        <v>16</v>
      </c>
      <c r="P27" s="52" t="s">
        <v>17</v>
      </c>
      <c r="Q27" s="52" t="s">
        <v>18</v>
      </c>
      <c r="R27" s="52" t="s">
        <v>15</v>
      </c>
      <c r="S27" s="52" t="s">
        <v>16</v>
      </c>
      <c r="T27" s="52" t="s">
        <v>17</v>
      </c>
      <c r="U27" s="52" t="s">
        <v>18</v>
      </c>
      <c r="V27" s="52" t="s">
        <v>15</v>
      </c>
      <c r="W27" s="52" t="s">
        <v>16</v>
      </c>
      <c r="X27" s="52" t="s">
        <v>17</v>
      </c>
      <c r="Y27" s="52" t="s">
        <v>18</v>
      </c>
      <c r="Z27" s="52" t="s">
        <v>15</v>
      </c>
      <c r="AA27" s="52" t="s">
        <v>16</v>
      </c>
      <c r="AB27" s="52" t="s">
        <v>17</v>
      </c>
      <c r="AC27" s="52" t="s">
        <v>18</v>
      </c>
      <c r="AD27" s="52" t="s">
        <v>15</v>
      </c>
      <c r="AE27" s="52" t="s">
        <v>16</v>
      </c>
      <c r="AF27" s="52" t="s">
        <v>17</v>
      </c>
      <c r="AG27" s="52" t="s">
        <v>18</v>
      </c>
      <c r="AH27" s="52" t="s">
        <v>15</v>
      </c>
      <c r="AI27" s="52" t="s">
        <v>16</v>
      </c>
      <c r="AJ27" s="52" t="s">
        <v>17</v>
      </c>
      <c r="AK27" s="52" t="s">
        <v>18</v>
      </c>
      <c r="AL27" s="52" t="s">
        <v>15</v>
      </c>
      <c r="AM27" s="52" t="s">
        <v>16</v>
      </c>
      <c r="AN27" s="52" t="s">
        <v>17</v>
      </c>
      <c r="AO27" s="52" t="s">
        <v>18</v>
      </c>
      <c r="AP27" s="52" t="s">
        <v>15</v>
      </c>
      <c r="AQ27" s="52" t="s">
        <v>16</v>
      </c>
      <c r="AR27" s="52" t="s">
        <v>17</v>
      </c>
      <c r="AS27" s="52" t="s">
        <v>18</v>
      </c>
      <c r="AT27" s="52" t="s">
        <v>15</v>
      </c>
      <c r="AU27" s="52" t="s">
        <v>16</v>
      </c>
      <c r="AV27" s="52" t="s">
        <v>17</v>
      </c>
    </row>
    <row r="28" spans="1:48" s="56" customFormat="1" x14ac:dyDescent="0.2">
      <c r="A28" s="49" t="s">
        <v>4</v>
      </c>
      <c r="B28" s="53"/>
      <c r="C28" s="54"/>
      <c r="D28" s="53"/>
      <c r="E28" s="54"/>
      <c r="F28" s="53"/>
      <c r="G28" s="54"/>
      <c r="H28" s="53"/>
      <c r="I28" s="54">
        <v>62</v>
      </c>
      <c r="J28" s="53"/>
      <c r="K28" s="54"/>
      <c r="L28" s="53"/>
      <c r="M28" s="54">
        <v>76</v>
      </c>
      <c r="N28" s="53"/>
      <c r="O28" s="54"/>
      <c r="P28" s="53"/>
      <c r="Q28" s="54">
        <v>80</v>
      </c>
      <c r="R28" s="53"/>
      <c r="S28" s="54"/>
      <c r="T28" s="53"/>
      <c r="U28" s="54">
        <v>71</v>
      </c>
      <c r="V28" s="53"/>
      <c r="W28" s="54"/>
      <c r="X28" s="53"/>
      <c r="Y28" s="54">
        <v>71</v>
      </c>
      <c r="Z28" s="53"/>
      <c r="AA28" s="54"/>
      <c r="AB28" s="53"/>
      <c r="AC28" s="54">
        <v>75</v>
      </c>
      <c r="AD28" s="53"/>
      <c r="AE28" s="54"/>
      <c r="AF28" s="53"/>
      <c r="AG28" s="54">
        <v>64</v>
      </c>
      <c r="AH28" s="54">
        <v>63</v>
      </c>
      <c r="AI28" s="54">
        <v>66</v>
      </c>
      <c r="AJ28" s="54">
        <v>76</v>
      </c>
      <c r="AK28" s="54">
        <v>81</v>
      </c>
      <c r="AL28" s="54">
        <v>79</v>
      </c>
      <c r="AM28" s="54">
        <v>76</v>
      </c>
      <c r="AN28" s="54">
        <v>70</v>
      </c>
      <c r="AO28" s="54">
        <v>69</v>
      </c>
      <c r="AP28" s="55">
        <v>64</v>
      </c>
      <c r="AQ28" s="55">
        <v>65</v>
      </c>
      <c r="AR28" s="56">
        <v>66</v>
      </c>
      <c r="AS28" s="56">
        <v>67</v>
      </c>
      <c r="AT28" s="56">
        <v>74</v>
      </c>
      <c r="AU28" s="56">
        <v>77</v>
      </c>
      <c r="AV28" s="56">
        <v>80</v>
      </c>
    </row>
    <row r="29" spans="1:48" s="56" customFormat="1" x14ac:dyDescent="0.2">
      <c r="A29" s="49" t="s">
        <v>1</v>
      </c>
      <c r="B29" s="53"/>
      <c r="C29" s="54"/>
      <c r="D29" s="53"/>
      <c r="E29" s="54"/>
      <c r="F29" s="53"/>
      <c r="G29" s="54"/>
      <c r="H29" s="53"/>
      <c r="I29" s="54">
        <v>67</v>
      </c>
      <c r="J29" s="53"/>
      <c r="K29" s="54"/>
      <c r="L29" s="53"/>
      <c r="M29" s="54">
        <v>69</v>
      </c>
      <c r="N29" s="53"/>
      <c r="O29" s="54"/>
      <c r="P29" s="53"/>
      <c r="Q29" s="54">
        <v>72</v>
      </c>
      <c r="R29" s="53"/>
      <c r="S29" s="54"/>
      <c r="T29" s="53"/>
      <c r="U29" s="54">
        <v>82</v>
      </c>
      <c r="V29" s="53"/>
      <c r="W29" s="54"/>
      <c r="X29" s="53"/>
      <c r="Y29" s="54">
        <v>73</v>
      </c>
      <c r="Z29" s="53"/>
      <c r="AA29" s="54"/>
      <c r="AB29" s="53"/>
      <c r="AC29" s="54">
        <v>82</v>
      </c>
      <c r="AD29" s="53"/>
      <c r="AE29" s="54"/>
      <c r="AF29" s="53"/>
      <c r="AG29" s="54">
        <v>92</v>
      </c>
      <c r="AH29" s="54">
        <v>92</v>
      </c>
      <c r="AI29" s="54">
        <v>85</v>
      </c>
      <c r="AJ29" s="54">
        <v>77</v>
      </c>
      <c r="AK29" s="54">
        <v>75</v>
      </c>
      <c r="AL29" s="54">
        <v>74</v>
      </c>
      <c r="AM29" s="54">
        <v>76</v>
      </c>
      <c r="AN29" s="54">
        <v>75</v>
      </c>
      <c r="AO29" s="54">
        <v>78</v>
      </c>
      <c r="AP29" s="55">
        <v>79</v>
      </c>
      <c r="AQ29" s="55">
        <v>75</v>
      </c>
      <c r="AR29" s="56">
        <v>71</v>
      </c>
      <c r="AS29" s="56">
        <v>67</v>
      </c>
      <c r="AT29" s="56">
        <v>70</v>
      </c>
      <c r="AU29" s="56">
        <v>72</v>
      </c>
      <c r="AV29" s="56">
        <v>73</v>
      </c>
    </row>
    <row r="30" spans="1:48" s="56" customFormat="1" x14ac:dyDescent="0.2">
      <c r="A30" s="51" t="s">
        <v>2</v>
      </c>
      <c r="B30" s="57"/>
      <c r="C30" s="58"/>
      <c r="D30" s="58"/>
      <c r="E30" s="58"/>
      <c r="F30" s="58"/>
      <c r="G30" s="58"/>
      <c r="H30" s="58"/>
      <c r="I30" s="58">
        <f t="shared" ref="I30:AV30" si="1">I28-I29</f>
        <v>-5</v>
      </c>
      <c r="J30" s="57"/>
      <c r="K30" s="58"/>
      <c r="L30" s="57"/>
      <c r="M30" s="58">
        <f t="shared" si="1"/>
        <v>7</v>
      </c>
      <c r="N30" s="57"/>
      <c r="O30" s="58"/>
      <c r="P30" s="57"/>
      <c r="Q30" s="58">
        <f t="shared" si="1"/>
        <v>8</v>
      </c>
      <c r="R30" s="57"/>
      <c r="S30" s="58"/>
      <c r="T30" s="57"/>
      <c r="U30" s="58">
        <f t="shared" si="1"/>
        <v>-11</v>
      </c>
      <c r="V30" s="57"/>
      <c r="W30" s="58"/>
      <c r="X30" s="57"/>
      <c r="Y30" s="58">
        <f t="shared" si="1"/>
        <v>-2</v>
      </c>
      <c r="Z30" s="57"/>
      <c r="AA30" s="58"/>
      <c r="AB30" s="57"/>
      <c r="AC30" s="58">
        <f t="shared" si="1"/>
        <v>-7</v>
      </c>
      <c r="AD30" s="57"/>
      <c r="AE30" s="58"/>
      <c r="AF30" s="57"/>
      <c r="AG30" s="58">
        <f t="shared" si="1"/>
        <v>-28</v>
      </c>
      <c r="AH30" s="58">
        <f t="shared" si="1"/>
        <v>-29</v>
      </c>
      <c r="AI30" s="58">
        <f t="shared" si="1"/>
        <v>-19</v>
      </c>
      <c r="AJ30" s="58">
        <f t="shared" si="1"/>
        <v>-1</v>
      </c>
      <c r="AK30" s="58">
        <f t="shared" si="1"/>
        <v>6</v>
      </c>
      <c r="AL30" s="58">
        <f t="shared" si="1"/>
        <v>5</v>
      </c>
      <c r="AM30" s="58">
        <f t="shared" si="1"/>
        <v>0</v>
      </c>
      <c r="AN30" s="58">
        <f t="shared" si="1"/>
        <v>-5</v>
      </c>
      <c r="AO30" s="58">
        <f t="shared" si="1"/>
        <v>-9</v>
      </c>
      <c r="AP30" s="58">
        <f t="shared" si="1"/>
        <v>-15</v>
      </c>
      <c r="AQ30" s="58">
        <f t="shared" si="1"/>
        <v>-10</v>
      </c>
      <c r="AR30" s="58">
        <f t="shared" si="1"/>
        <v>-5</v>
      </c>
      <c r="AS30" s="58">
        <f t="shared" si="1"/>
        <v>0</v>
      </c>
      <c r="AT30" s="58">
        <f t="shared" si="1"/>
        <v>4</v>
      </c>
      <c r="AU30" s="58">
        <f t="shared" si="1"/>
        <v>5</v>
      </c>
      <c r="AV30" s="58">
        <f t="shared" si="1"/>
        <v>7</v>
      </c>
    </row>
    <row r="32" spans="1:48" s="33" customFormat="1" x14ac:dyDescent="0.2">
      <c r="A32" s="31" t="s">
        <v>272</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row>
    <row r="33" spans="1:48" s="33" customFormat="1" x14ac:dyDescent="0.2">
      <c r="A33" s="34"/>
      <c r="B33" s="35"/>
      <c r="C33" s="35"/>
      <c r="D33" s="35"/>
      <c r="E33" s="35"/>
      <c r="F33" s="35"/>
      <c r="G33" s="35"/>
      <c r="H33" s="35"/>
      <c r="I33" s="35"/>
      <c r="J33" s="35"/>
      <c r="K33" s="35"/>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row>
    <row r="34" spans="1:48" s="33" customFormat="1" x14ac:dyDescent="0.2">
      <c r="A34" s="35"/>
      <c r="B34" s="35">
        <v>2002</v>
      </c>
      <c r="C34" s="35"/>
      <c r="D34" s="35"/>
      <c r="E34" s="35"/>
      <c r="F34" s="35">
        <v>2003</v>
      </c>
      <c r="G34" s="35"/>
      <c r="H34" s="35"/>
      <c r="I34" s="35"/>
      <c r="J34" s="35">
        <v>2004</v>
      </c>
      <c r="K34" s="35"/>
      <c r="L34" s="34"/>
      <c r="M34" s="34"/>
      <c r="N34" s="35">
        <v>2005</v>
      </c>
      <c r="O34" s="34"/>
      <c r="P34" s="34"/>
      <c r="Q34" s="34"/>
      <c r="R34" s="35">
        <v>2006</v>
      </c>
      <c r="S34" s="34"/>
      <c r="T34" s="34"/>
      <c r="U34" s="34"/>
      <c r="V34" s="35">
        <v>2007</v>
      </c>
      <c r="W34" s="34"/>
      <c r="X34" s="34"/>
      <c r="Y34" s="34"/>
      <c r="Z34" s="35">
        <v>2008</v>
      </c>
      <c r="AA34" s="34"/>
      <c r="AB34" s="34"/>
      <c r="AC34" s="34"/>
      <c r="AD34" s="35">
        <v>2009</v>
      </c>
      <c r="AE34" s="34"/>
      <c r="AF34" s="34"/>
      <c r="AG34" s="34"/>
      <c r="AH34" s="35">
        <v>2010</v>
      </c>
      <c r="AI34" s="34"/>
      <c r="AJ34" s="34"/>
      <c r="AK34" s="34"/>
      <c r="AL34" s="35">
        <v>2011</v>
      </c>
      <c r="AM34" s="34"/>
      <c r="AP34" s="117">
        <v>2012</v>
      </c>
      <c r="AT34" s="117">
        <v>2013</v>
      </c>
    </row>
    <row r="35" spans="1:48" s="33" customFormat="1" x14ac:dyDescent="0.2">
      <c r="A35" s="36"/>
      <c r="B35" s="37" t="s">
        <v>15</v>
      </c>
      <c r="C35" s="37" t="s">
        <v>16</v>
      </c>
      <c r="D35" s="37" t="s">
        <v>17</v>
      </c>
      <c r="E35" s="37" t="s">
        <v>18</v>
      </c>
      <c r="F35" s="37" t="s">
        <v>15</v>
      </c>
      <c r="G35" s="37" t="s">
        <v>16</v>
      </c>
      <c r="H35" s="37" t="s">
        <v>17</v>
      </c>
      <c r="I35" s="37" t="s">
        <v>18</v>
      </c>
      <c r="J35" s="37" t="s">
        <v>15</v>
      </c>
      <c r="K35" s="37" t="s">
        <v>16</v>
      </c>
      <c r="L35" s="37" t="s">
        <v>17</v>
      </c>
      <c r="M35" s="37" t="s">
        <v>18</v>
      </c>
      <c r="N35" s="37" t="s">
        <v>15</v>
      </c>
      <c r="O35" s="37" t="s">
        <v>16</v>
      </c>
      <c r="P35" s="37" t="s">
        <v>17</v>
      </c>
      <c r="Q35" s="37" t="s">
        <v>18</v>
      </c>
      <c r="R35" s="37" t="s">
        <v>15</v>
      </c>
      <c r="S35" s="37" t="s">
        <v>16</v>
      </c>
      <c r="T35" s="37" t="s">
        <v>17</v>
      </c>
      <c r="U35" s="37" t="s">
        <v>18</v>
      </c>
      <c r="V35" s="37" t="s">
        <v>15</v>
      </c>
      <c r="W35" s="37" t="s">
        <v>16</v>
      </c>
      <c r="X35" s="37" t="s">
        <v>17</v>
      </c>
      <c r="Y35" s="37" t="s">
        <v>18</v>
      </c>
      <c r="Z35" s="37" t="s">
        <v>15</v>
      </c>
      <c r="AA35" s="37" t="s">
        <v>16</v>
      </c>
      <c r="AB35" s="37" t="s">
        <v>17</v>
      </c>
      <c r="AC35" s="37" t="s">
        <v>18</v>
      </c>
      <c r="AD35" s="37" t="s">
        <v>15</v>
      </c>
      <c r="AE35" s="37" t="s">
        <v>16</v>
      </c>
      <c r="AF35" s="37" t="s">
        <v>17</v>
      </c>
      <c r="AG35" s="37" t="s">
        <v>18</v>
      </c>
      <c r="AH35" s="37" t="s">
        <v>15</v>
      </c>
      <c r="AI35" s="37" t="s">
        <v>16</v>
      </c>
      <c r="AJ35" s="37" t="s">
        <v>17</v>
      </c>
      <c r="AK35" s="37" t="s">
        <v>18</v>
      </c>
      <c r="AL35" s="37" t="s">
        <v>15</v>
      </c>
      <c r="AM35" s="37" t="s">
        <v>16</v>
      </c>
      <c r="AN35" s="37" t="s">
        <v>17</v>
      </c>
      <c r="AO35" s="37" t="s">
        <v>18</v>
      </c>
      <c r="AP35" s="37" t="s">
        <v>15</v>
      </c>
      <c r="AQ35" s="37" t="s">
        <v>16</v>
      </c>
      <c r="AR35" s="37" t="s">
        <v>17</v>
      </c>
      <c r="AS35" s="37" t="s">
        <v>18</v>
      </c>
      <c r="AT35" s="37" t="s">
        <v>15</v>
      </c>
      <c r="AU35" s="37" t="s">
        <v>16</v>
      </c>
      <c r="AV35" s="37" t="s">
        <v>17</v>
      </c>
    </row>
    <row r="36" spans="1:48" s="43" customFormat="1" x14ac:dyDescent="0.2">
      <c r="A36" s="38" t="s">
        <v>4</v>
      </c>
      <c r="B36" s="39"/>
      <c r="C36" s="40"/>
      <c r="D36" s="39"/>
      <c r="E36" s="40"/>
      <c r="F36" s="39"/>
      <c r="G36" s="40"/>
      <c r="H36" s="39"/>
      <c r="I36" s="40">
        <v>77</v>
      </c>
      <c r="J36" s="39"/>
      <c r="K36" s="40"/>
      <c r="L36" s="39"/>
      <c r="M36" s="40">
        <v>102</v>
      </c>
      <c r="N36" s="39"/>
      <c r="O36" s="40"/>
      <c r="P36" s="39"/>
      <c r="Q36" s="40">
        <v>84</v>
      </c>
      <c r="R36" s="39"/>
      <c r="S36" s="40"/>
      <c r="T36" s="39"/>
      <c r="U36" s="40">
        <v>105</v>
      </c>
      <c r="V36" s="39"/>
      <c r="W36" s="40"/>
      <c r="X36" s="39"/>
      <c r="Y36" s="40">
        <v>85</v>
      </c>
      <c r="Z36" s="39"/>
      <c r="AA36" s="41"/>
      <c r="AB36" s="39"/>
      <c r="AC36" s="41">
        <v>88</v>
      </c>
      <c r="AD36" s="39"/>
      <c r="AE36" s="41"/>
      <c r="AF36" s="39"/>
      <c r="AG36" s="41">
        <v>76</v>
      </c>
      <c r="AH36" s="39">
        <v>78</v>
      </c>
      <c r="AI36" s="39">
        <v>73</v>
      </c>
      <c r="AJ36" s="41">
        <v>76</v>
      </c>
      <c r="AK36" s="41">
        <v>80</v>
      </c>
      <c r="AL36" s="42">
        <v>81</v>
      </c>
      <c r="AM36" s="39">
        <v>85</v>
      </c>
      <c r="AN36" s="43">
        <v>80</v>
      </c>
      <c r="AO36" s="43">
        <v>74</v>
      </c>
      <c r="AP36" s="43">
        <v>71</v>
      </c>
      <c r="AQ36" s="43">
        <v>68</v>
      </c>
      <c r="AR36" s="43">
        <v>63</v>
      </c>
      <c r="AS36" s="43">
        <v>62</v>
      </c>
      <c r="AT36" s="43">
        <v>59</v>
      </c>
      <c r="AU36" s="43">
        <v>60</v>
      </c>
      <c r="AV36" s="43">
        <v>66</v>
      </c>
    </row>
    <row r="37" spans="1:48" s="43" customFormat="1" x14ac:dyDescent="0.2">
      <c r="A37" s="38" t="s">
        <v>1</v>
      </c>
      <c r="B37" s="39"/>
      <c r="C37" s="40"/>
      <c r="D37" s="39"/>
      <c r="E37" s="40"/>
      <c r="F37" s="39"/>
      <c r="G37" s="40"/>
      <c r="H37" s="39"/>
      <c r="I37" s="33">
        <v>59</v>
      </c>
      <c r="J37" s="33"/>
      <c r="K37" s="33"/>
      <c r="L37" s="33"/>
      <c r="M37" s="33">
        <v>50</v>
      </c>
      <c r="N37" s="33"/>
      <c r="O37" s="33"/>
      <c r="P37" s="33"/>
      <c r="Q37" s="33">
        <v>54</v>
      </c>
      <c r="R37" s="33"/>
      <c r="S37" s="33"/>
      <c r="T37" s="33"/>
      <c r="U37" s="33">
        <v>51</v>
      </c>
      <c r="V37" s="33"/>
      <c r="W37" s="33"/>
      <c r="X37" s="33"/>
      <c r="Y37" s="33">
        <v>43</v>
      </c>
      <c r="Z37" s="33"/>
      <c r="AA37" s="33"/>
      <c r="AB37" s="33"/>
      <c r="AC37" s="33">
        <v>57</v>
      </c>
      <c r="AD37" s="33"/>
      <c r="AE37" s="33"/>
      <c r="AF37" s="33"/>
      <c r="AG37" s="33">
        <v>46</v>
      </c>
      <c r="AH37" s="33">
        <v>43</v>
      </c>
      <c r="AI37" s="33">
        <v>42</v>
      </c>
      <c r="AJ37" s="33">
        <v>40</v>
      </c>
      <c r="AK37" s="33">
        <v>39</v>
      </c>
      <c r="AL37" s="33">
        <v>38</v>
      </c>
      <c r="AM37" s="33">
        <v>37</v>
      </c>
      <c r="AN37" s="33">
        <v>35</v>
      </c>
      <c r="AO37" s="33">
        <v>33</v>
      </c>
      <c r="AP37" s="33">
        <v>33</v>
      </c>
      <c r="AQ37" s="33">
        <v>33</v>
      </c>
      <c r="AR37" s="33">
        <v>35</v>
      </c>
      <c r="AS37" s="33">
        <v>36</v>
      </c>
      <c r="AT37" s="33">
        <v>35</v>
      </c>
      <c r="AU37" s="33">
        <v>33</v>
      </c>
      <c r="AV37" s="33">
        <v>31</v>
      </c>
    </row>
    <row r="38" spans="1:48" s="33" customFormat="1" x14ac:dyDescent="0.2">
      <c r="A38" s="36" t="s">
        <v>2</v>
      </c>
      <c r="B38" s="44"/>
      <c r="C38" s="45"/>
      <c r="D38" s="45"/>
      <c r="E38" s="45"/>
      <c r="F38" s="45"/>
      <c r="G38" s="45"/>
      <c r="H38" s="45"/>
      <c r="I38" s="45">
        <f t="shared" ref="I38:AV38" si="2">I36-I37</f>
        <v>18</v>
      </c>
      <c r="J38" s="45"/>
      <c r="K38" s="45"/>
      <c r="L38" s="45"/>
      <c r="M38" s="45">
        <f t="shared" si="2"/>
        <v>52</v>
      </c>
      <c r="N38" s="45"/>
      <c r="O38" s="45"/>
      <c r="P38" s="45"/>
      <c r="Q38" s="45">
        <f t="shared" si="2"/>
        <v>30</v>
      </c>
      <c r="R38" s="45"/>
      <c r="S38" s="45"/>
      <c r="T38" s="45"/>
      <c r="U38" s="45">
        <f t="shared" si="2"/>
        <v>54</v>
      </c>
      <c r="V38" s="45"/>
      <c r="W38" s="45"/>
      <c r="X38" s="45"/>
      <c r="Y38" s="45">
        <f t="shared" si="2"/>
        <v>42</v>
      </c>
      <c r="Z38" s="45"/>
      <c r="AA38" s="45"/>
      <c r="AB38" s="45"/>
      <c r="AC38" s="45">
        <f t="shared" si="2"/>
        <v>31</v>
      </c>
      <c r="AD38" s="45"/>
      <c r="AE38" s="45"/>
      <c r="AF38" s="45"/>
      <c r="AG38" s="45">
        <f t="shared" si="2"/>
        <v>30</v>
      </c>
      <c r="AH38" s="45">
        <f t="shared" si="2"/>
        <v>35</v>
      </c>
      <c r="AI38" s="45">
        <f t="shared" si="2"/>
        <v>31</v>
      </c>
      <c r="AJ38" s="45">
        <f t="shared" si="2"/>
        <v>36</v>
      </c>
      <c r="AK38" s="45">
        <f t="shared" si="2"/>
        <v>41</v>
      </c>
      <c r="AL38" s="45">
        <f t="shared" si="2"/>
        <v>43</v>
      </c>
      <c r="AM38" s="45">
        <f t="shared" si="2"/>
        <v>48</v>
      </c>
      <c r="AN38" s="45">
        <f t="shared" si="2"/>
        <v>45</v>
      </c>
      <c r="AO38" s="45">
        <f t="shared" si="2"/>
        <v>41</v>
      </c>
      <c r="AP38" s="45">
        <f t="shared" si="2"/>
        <v>38</v>
      </c>
      <c r="AQ38" s="45">
        <f t="shared" si="2"/>
        <v>35</v>
      </c>
      <c r="AR38" s="45">
        <f t="shared" si="2"/>
        <v>28</v>
      </c>
      <c r="AS38" s="45">
        <f t="shared" si="2"/>
        <v>26</v>
      </c>
      <c r="AT38" s="45">
        <f t="shared" si="2"/>
        <v>24</v>
      </c>
      <c r="AU38" s="45">
        <f t="shared" si="2"/>
        <v>27</v>
      </c>
      <c r="AV38" s="45">
        <f t="shared" si="2"/>
        <v>35</v>
      </c>
    </row>
    <row r="40" spans="1:48" s="48" customFormat="1" x14ac:dyDescent="0.2">
      <c r="A40" s="46" t="s">
        <v>275</v>
      </c>
      <c r="B40" s="46"/>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row>
    <row r="41" spans="1:48" s="48" customFormat="1" x14ac:dyDescent="0.2">
      <c r="A41" s="49"/>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row>
    <row r="42" spans="1:48" s="48" customFormat="1" x14ac:dyDescent="0.2">
      <c r="A42" s="49"/>
      <c r="B42" s="49">
        <v>2002</v>
      </c>
      <c r="C42" s="49"/>
      <c r="D42" s="49"/>
      <c r="E42" s="49"/>
      <c r="F42" s="49">
        <v>2003</v>
      </c>
      <c r="G42" s="49"/>
      <c r="H42" s="49"/>
      <c r="I42" s="49"/>
      <c r="J42" s="49">
        <v>2004</v>
      </c>
      <c r="K42" s="49"/>
      <c r="L42" s="50"/>
      <c r="M42" s="50"/>
      <c r="N42" s="49">
        <v>2005</v>
      </c>
      <c r="O42" s="50"/>
      <c r="P42" s="50"/>
      <c r="Q42" s="50"/>
      <c r="R42" s="49">
        <v>2006</v>
      </c>
      <c r="S42" s="50"/>
      <c r="T42" s="50"/>
      <c r="U42" s="50"/>
      <c r="V42" s="49">
        <v>2007</v>
      </c>
      <c r="W42" s="50"/>
      <c r="X42" s="50"/>
      <c r="Y42" s="50"/>
      <c r="Z42" s="49">
        <v>2008</v>
      </c>
      <c r="AA42" s="50"/>
      <c r="AB42" s="50"/>
      <c r="AC42" s="50"/>
      <c r="AD42" s="49">
        <v>2009</v>
      </c>
      <c r="AE42" s="50"/>
      <c r="AF42" s="50"/>
      <c r="AG42" s="216">
        <v>2009</v>
      </c>
      <c r="AH42" s="49">
        <v>2010</v>
      </c>
      <c r="AI42" s="50"/>
      <c r="AJ42" s="50"/>
      <c r="AK42" s="50"/>
      <c r="AL42" s="49">
        <v>2011</v>
      </c>
      <c r="AM42" s="50"/>
      <c r="AN42" s="50"/>
      <c r="AO42" s="50"/>
      <c r="AP42" s="49">
        <v>2012</v>
      </c>
      <c r="AQ42" s="50"/>
      <c r="AT42" s="107">
        <v>2013</v>
      </c>
    </row>
    <row r="43" spans="1:48" s="48" customFormat="1" x14ac:dyDescent="0.2">
      <c r="A43" s="51"/>
      <c r="B43" s="52" t="s">
        <v>15</v>
      </c>
      <c r="C43" s="52" t="s">
        <v>16</v>
      </c>
      <c r="D43" s="52" t="s">
        <v>17</v>
      </c>
      <c r="E43" s="52" t="s">
        <v>18</v>
      </c>
      <c r="F43" s="52" t="s">
        <v>15</v>
      </c>
      <c r="G43" s="52" t="s">
        <v>16</v>
      </c>
      <c r="H43" s="52" t="s">
        <v>17</v>
      </c>
      <c r="I43" s="52" t="s">
        <v>18</v>
      </c>
      <c r="J43" s="52" t="s">
        <v>15</v>
      </c>
      <c r="K43" s="52" t="s">
        <v>16</v>
      </c>
      <c r="L43" s="52" t="s">
        <v>17</v>
      </c>
      <c r="M43" s="52" t="s">
        <v>18</v>
      </c>
      <c r="N43" s="52" t="s">
        <v>15</v>
      </c>
      <c r="O43" s="52" t="s">
        <v>16</v>
      </c>
      <c r="P43" s="52" t="s">
        <v>17</v>
      </c>
      <c r="Q43" s="52" t="s">
        <v>18</v>
      </c>
      <c r="R43" s="52" t="s">
        <v>15</v>
      </c>
      <c r="S43" s="52" t="s">
        <v>16</v>
      </c>
      <c r="T43" s="52" t="s">
        <v>17</v>
      </c>
      <c r="U43" s="52" t="s">
        <v>18</v>
      </c>
      <c r="V43" s="52" t="s">
        <v>15</v>
      </c>
      <c r="W43" s="52" t="s">
        <v>16</v>
      </c>
      <c r="X43" s="52" t="s">
        <v>17</v>
      </c>
      <c r="Y43" s="52" t="s">
        <v>18</v>
      </c>
      <c r="Z43" s="52" t="s">
        <v>15</v>
      </c>
      <c r="AA43" s="52" t="s">
        <v>16</v>
      </c>
      <c r="AB43" s="52" t="s">
        <v>17</v>
      </c>
      <c r="AC43" s="52" t="s">
        <v>18</v>
      </c>
      <c r="AD43" s="52" t="s">
        <v>15</v>
      </c>
      <c r="AE43" s="52" t="s">
        <v>16</v>
      </c>
      <c r="AF43" s="52" t="s">
        <v>17</v>
      </c>
      <c r="AG43" s="52" t="s">
        <v>18</v>
      </c>
      <c r="AH43" s="52" t="s">
        <v>15</v>
      </c>
      <c r="AI43" s="52" t="s">
        <v>16</v>
      </c>
      <c r="AJ43" s="52" t="s">
        <v>17</v>
      </c>
      <c r="AK43" s="52" t="s">
        <v>18</v>
      </c>
      <c r="AL43" s="52" t="s">
        <v>15</v>
      </c>
      <c r="AM43" s="52" t="s">
        <v>16</v>
      </c>
      <c r="AN43" s="52" t="s">
        <v>17</v>
      </c>
      <c r="AO43" s="52" t="s">
        <v>18</v>
      </c>
      <c r="AP43" s="52" t="s">
        <v>15</v>
      </c>
      <c r="AQ43" s="52" t="s">
        <v>16</v>
      </c>
      <c r="AR43" s="52" t="s">
        <v>17</v>
      </c>
      <c r="AS43" s="52" t="s">
        <v>18</v>
      </c>
      <c r="AT43" s="52" t="s">
        <v>15</v>
      </c>
      <c r="AU43" s="52" t="s">
        <v>16</v>
      </c>
      <c r="AV43" s="52" t="s">
        <v>17</v>
      </c>
    </row>
    <row r="44" spans="1:48" s="56" customFormat="1" x14ac:dyDescent="0.2">
      <c r="A44" s="49" t="s">
        <v>4</v>
      </c>
      <c r="B44" s="53"/>
      <c r="C44" s="54"/>
      <c r="D44" s="53"/>
      <c r="E44" s="54"/>
      <c r="F44" s="53"/>
      <c r="G44" s="54"/>
      <c r="H44" s="53"/>
      <c r="I44" s="54">
        <v>137</v>
      </c>
      <c r="J44" s="53"/>
      <c r="K44" s="54"/>
      <c r="L44" s="53"/>
      <c r="M44" s="54">
        <v>148</v>
      </c>
      <c r="N44" s="53"/>
      <c r="O44" s="54"/>
      <c r="P44" s="53"/>
      <c r="Q44" s="54">
        <v>140</v>
      </c>
      <c r="R44" s="53"/>
      <c r="S44" s="54"/>
      <c r="T44" s="53"/>
      <c r="U44" s="54">
        <v>157</v>
      </c>
      <c r="V44" s="53"/>
      <c r="W44" s="54"/>
      <c r="X44" s="53"/>
      <c r="Y44" s="54">
        <v>148</v>
      </c>
      <c r="Z44" s="53"/>
      <c r="AA44" s="54"/>
      <c r="AB44" s="53"/>
      <c r="AC44" s="54">
        <v>175</v>
      </c>
      <c r="AD44" s="53"/>
      <c r="AE44" s="54"/>
      <c r="AF44" s="53"/>
      <c r="AG44" s="54">
        <v>211</v>
      </c>
      <c r="AH44" s="54">
        <v>235</v>
      </c>
      <c r="AI44" s="54">
        <v>235</v>
      </c>
      <c r="AJ44" s="54">
        <v>245</v>
      </c>
      <c r="AK44" s="54">
        <v>238</v>
      </c>
      <c r="AL44" s="54">
        <v>232</v>
      </c>
      <c r="AM44" s="54">
        <v>239</v>
      </c>
      <c r="AN44" s="54">
        <v>246</v>
      </c>
      <c r="AO44" s="54">
        <v>232</v>
      </c>
      <c r="AP44" s="55">
        <v>213</v>
      </c>
      <c r="AQ44" s="55">
        <v>197</v>
      </c>
      <c r="AR44" s="56">
        <v>187</v>
      </c>
      <c r="AS44" s="56">
        <v>180</v>
      </c>
      <c r="AT44" s="56">
        <v>176</v>
      </c>
      <c r="AU44" s="56">
        <v>176</v>
      </c>
      <c r="AV44" s="56">
        <v>176</v>
      </c>
    </row>
    <row r="45" spans="1:48" s="56" customFormat="1" x14ac:dyDescent="0.2">
      <c r="A45" s="49" t="s">
        <v>1</v>
      </c>
      <c r="B45" s="53"/>
      <c r="C45" s="54"/>
      <c r="D45" s="53"/>
      <c r="E45" s="54"/>
      <c r="F45" s="53"/>
      <c r="G45" s="54"/>
      <c r="H45" s="53"/>
      <c r="I45" s="54">
        <v>11</v>
      </c>
      <c r="J45" s="53"/>
      <c r="K45" s="54"/>
      <c r="L45" s="53"/>
      <c r="M45" s="54">
        <v>15</v>
      </c>
      <c r="N45" s="53"/>
      <c r="O45" s="54"/>
      <c r="P45" s="53"/>
      <c r="Q45" s="54">
        <v>14</v>
      </c>
      <c r="R45" s="53"/>
      <c r="S45" s="54"/>
      <c r="T45" s="53"/>
      <c r="U45" s="54">
        <v>20</v>
      </c>
      <c r="V45" s="53"/>
      <c r="W45" s="54"/>
      <c r="X45" s="53"/>
      <c r="Y45" s="54">
        <v>15</v>
      </c>
      <c r="Z45" s="53"/>
      <c r="AA45" s="54"/>
      <c r="AB45" s="53"/>
      <c r="AC45" s="54">
        <v>23</v>
      </c>
      <c r="AD45" s="53"/>
      <c r="AE45" s="54"/>
      <c r="AF45" s="53"/>
      <c r="AG45" s="54">
        <v>23</v>
      </c>
      <c r="AH45" s="54">
        <v>27</v>
      </c>
      <c r="AI45" s="54">
        <v>25</v>
      </c>
      <c r="AJ45" s="54">
        <v>30</v>
      </c>
      <c r="AK45" s="54">
        <v>29</v>
      </c>
      <c r="AL45" s="54">
        <v>26</v>
      </c>
      <c r="AM45" s="54">
        <v>26</v>
      </c>
      <c r="AN45" s="54">
        <v>21</v>
      </c>
      <c r="AO45" s="54">
        <v>19</v>
      </c>
      <c r="AP45" s="55">
        <v>19</v>
      </c>
      <c r="AQ45" s="55">
        <v>21</v>
      </c>
      <c r="AR45" s="56">
        <v>20</v>
      </c>
      <c r="AS45" s="56">
        <v>21</v>
      </c>
      <c r="AT45" s="56">
        <v>19</v>
      </c>
      <c r="AU45" s="56">
        <v>18</v>
      </c>
      <c r="AV45" s="56">
        <v>22</v>
      </c>
    </row>
    <row r="46" spans="1:48" s="56" customFormat="1" x14ac:dyDescent="0.2">
      <c r="A46" s="51" t="s">
        <v>2</v>
      </c>
      <c r="B46" s="57"/>
      <c r="C46" s="58"/>
      <c r="D46" s="58"/>
      <c r="E46" s="58"/>
      <c r="F46" s="58"/>
      <c r="G46" s="58"/>
      <c r="H46" s="58"/>
      <c r="I46" s="58">
        <f>I44-I45</f>
        <v>126</v>
      </c>
      <c r="J46" s="57"/>
      <c r="K46" s="58"/>
      <c r="L46" s="57"/>
      <c r="M46" s="58">
        <f>M44-M45</f>
        <v>133</v>
      </c>
      <c r="N46" s="57"/>
      <c r="O46" s="58"/>
      <c r="P46" s="57"/>
      <c r="Q46" s="58">
        <f>Q44-Q45</f>
        <v>126</v>
      </c>
      <c r="R46" s="57"/>
      <c r="S46" s="58"/>
      <c r="T46" s="57"/>
      <c r="U46" s="58">
        <f>U44-U45</f>
        <v>137</v>
      </c>
      <c r="V46" s="57"/>
      <c r="W46" s="58"/>
      <c r="X46" s="57"/>
      <c r="Y46" s="58">
        <f>Y44-Y45</f>
        <v>133</v>
      </c>
      <c r="Z46" s="57"/>
      <c r="AA46" s="58"/>
      <c r="AB46" s="57"/>
      <c r="AC46" s="58">
        <f>AC44-AC45</f>
        <v>152</v>
      </c>
      <c r="AD46" s="57"/>
      <c r="AE46" s="58"/>
      <c r="AF46" s="57"/>
      <c r="AG46" s="58">
        <f t="shared" ref="AG46:AV46" si="3">AG44-AG45</f>
        <v>188</v>
      </c>
      <c r="AH46" s="58">
        <f t="shared" si="3"/>
        <v>208</v>
      </c>
      <c r="AI46" s="58">
        <f t="shared" si="3"/>
        <v>210</v>
      </c>
      <c r="AJ46" s="58">
        <f t="shared" si="3"/>
        <v>215</v>
      </c>
      <c r="AK46" s="58">
        <f t="shared" si="3"/>
        <v>209</v>
      </c>
      <c r="AL46" s="58">
        <f t="shared" si="3"/>
        <v>206</v>
      </c>
      <c r="AM46" s="58">
        <f t="shared" si="3"/>
        <v>213</v>
      </c>
      <c r="AN46" s="58">
        <f t="shared" si="3"/>
        <v>225</v>
      </c>
      <c r="AO46" s="58">
        <f t="shared" si="3"/>
        <v>213</v>
      </c>
      <c r="AP46" s="58">
        <f t="shared" si="3"/>
        <v>194</v>
      </c>
      <c r="AQ46" s="58">
        <f t="shared" si="3"/>
        <v>176</v>
      </c>
      <c r="AR46" s="58">
        <f t="shared" si="3"/>
        <v>167</v>
      </c>
      <c r="AS46" s="58">
        <f t="shared" si="3"/>
        <v>159</v>
      </c>
      <c r="AT46" s="58">
        <f t="shared" si="3"/>
        <v>157</v>
      </c>
      <c r="AU46" s="58">
        <f t="shared" si="3"/>
        <v>158</v>
      </c>
      <c r="AV46" s="58">
        <f t="shared" si="3"/>
        <v>154</v>
      </c>
    </row>
    <row r="48" spans="1:48" s="33" customFormat="1" x14ac:dyDescent="0.2">
      <c r="A48" s="31" t="s">
        <v>273</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row>
    <row r="49" spans="1:48" s="33" customFormat="1" x14ac:dyDescent="0.2">
      <c r="A49" s="34"/>
      <c r="B49" s="35"/>
      <c r="C49" s="35"/>
      <c r="D49" s="35"/>
      <c r="E49" s="35"/>
      <c r="F49" s="35"/>
      <c r="G49" s="35"/>
      <c r="H49" s="35"/>
      <c r="I49" s="35"/>
      <c r="J49" s="35"/>
      <c r="K49" s="35"/>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row>
    <row r="50" spans="1:48" s="33" customFormat="1" x14ac:dyDescent="0.2">
      <c r="A50" s="35"/>
      <c r="B50" s="35">
        <v>2002</v>
      </c>
      <c r="C50" s="35"/>
      <c r="D50" s="35"/>
      <c r="E50" s="35"/>
      <c r="F50" s="35">
        <v>2003</v>
      </c>
      <c r="G50" s="35"/>
      <c r="H50" s="35"/>
      <c r="I50" s="35"/>
      <c r="J50" s="35">
        <v>2004</v>
      </c>
      <c r="K50" s="35"/>
      <c r="L50" s="34"/>
      <c r="M50" s="34"/>
      <c r="N50" s="35">
        <v>2005</v>
      </c>
      <c r="O50" s="34"/>
      <c r="P50" s="34"/>
      <c r="Q50" s="34"/>
      <c r="R50" s="35">
        <v>2006</v>
      </c>
      <c r="S50" s="34"/>
      <c r="T50" s="34"/>
      <c r="U50" s="34"/>
      <c r="V50" s="35">
        <v>2007</v>
      </c>
      <c r="W50" s="34"/>
      <c r="X50" s="34"/>
      <c r="Y50" s="34"/>
      <c r="Z50" s="35">
        <v>2008</v>
      </c>
      <c r="AA50" s="34"/>
      <c r="AB50" s="34"/>
      <c r="AC50" s="34"/>
      <c r="AD50" s="35">
        <v>2009</v>
      </c>
      <c r="AE50" s="34"/>
      <c r="AF50" s="34"/>
      <c r="AG50" s="34"/>
      <c r="AH50" s="35">
        <v>2010</v>
      </c>
      <c r="AI50" s="34"/>
      <c r="AJ50" s="34"/>
      <c r="AK50" s="34"/>
      <c r="AL50" s="35">
        <v>2011</v>
      </c>
      <c r="AM50" s="34"/>
      <c r="AP50" s="117">
        <v>2012</v>
      </c>
      <c r="AT50" s="117">
        <v>2013</v>
      </c>
    </row>
    <row r="51" spans="1:48" s="33" customFormat="1" x14ac:dyDescent="0.2">
      <c r="A51" s="36"/>
      <c r="B51" s="37" t="s">
        <v>15</v>
      </c>
      <c r="C51" s="37" t="s">
        <v>16</v>
      </c>
      <c r="D51" s="37" t="s">
        <v>17</v>
      </c>
      <c r="E51" s="37" t="s">
        <v>18</v>
      </c>
      <c r="F51" s="37" t="s">
        <v>15</v>
      </c>
      <c r="G51" s="37" t="s">
        <v>16</v>
      </c>
      <c r="H51" s="37" t="s">
        <v>17</v>
      </c>
      <c r="I51" s="37" t="s">
        <v>18</v>
      </c>
      <c r="J51" s="37" t="s">
        <v>15</v>
      </c>
      <c r="K51" s="37" t="s">
        <v>16</v>
      </c>
      <c r="L51" s="37" t="s">
        <v>17</v>
      </c>
      <c r="M51" s="37" t="s">
        <v>18</v>
      </c>
      <c r="N51" s="37" t="s">
        <v>15</v>
      </c>
      <c r="O51" s="37" t="s">
        <v>16</v>
      </c>
      <c r="P51" s="37" t="s">
        <v>17</v>
      </c>
      <c r="Q51" s="37" t="s">
        <v>18</v>
      </c>
      <c r="R51" s="37" t="s">
        <v>15</v>
      </c>
      <c r="S51" s="37" t="s">
        <v>16</v>
      </c>
      <c r="T51" s="37" t="s">
        <v>17</v>
      </c>
      <c r="U51" s="37" t="s">
        <v>18</v>
      </c>
      <c r="V51" s="37" t="s">
        <v>15</v>
      </c>
      <c r="W51" s="37" t="s">
        <v>16</v>
      </c>
      <c r="X51" s="37" t="s">
        <v>17</v>
      </c>
      <c r="Y51" s="37" t="s">
        <v>18</v>
      </c>
      <c r="Z51" s="37" t="s">
        <v>15</v>
      </c>
      <c r="AA51" s="37" t="s">
        <v>16</v>
      </c>
      <c r="AB51" s="37" t="s">
        <v>17</v>
      </c>
      <c r="AC51" s="37" t="s">
        <v>18</v>
      </c>
      <c r="AD51" s="37" t="s">
        <v>15</v>
      </c>
      <c r="AE51" s="37" t="s">
        <v>16</v>
      </c>
      <c r="AF51" s="37" t="s">
        <v>17</v>
      </c>
      <c r="AG51" s="37" t="s">
        <v>18</v>
      </c>
      <c r="AH51" s="37" t="s">
        <v>15</v>
      </c>
      <c r="AI51" s="37" t="s">
        <v>16</v>
      </c>
      <c r="AJ51" s="37" t="s">
        <v>17</v>
      </c>
      <c r="AK51" s="37" t="s">
        <v>18</v>
      </c>
      <c r="AL51" s="37" t="s">
        <v>15</v>
      </c>
      <c r="AM51" s="37" t="s">
        <v>16</v>
      </c>
      <c r="AN51" s="37" t="s">
        <v>17</v>
      </c>
      <c r="AO51" s="37" t="s">
        <v>18</v>
      </c>
      <c r="AP51" s="37" t="s">
        <v>15</v>
      </c>
      <c r="AQ51" s="37" t="s">
        <v>16</v>
      </c>
      <c r="AR51" s="37" t="s">
        <v>17</v>
      </c>
      <c r="AS51" s="37" t="s">
        <v>18</v>
      </c>
      <c r="AT51" s="37" t="s">
        <v>15</v>
      </c>
      <c r="AU51" s="37" t="s">
        <v>16</v>
      </c>
      <c r="AV51" s="37" t="s">
        <v>17</v>
      </c>
    </row>
    <row r="52" spans="1:48" s="43" customFormat="1" x14ac:dyDescent="0.2">
      <c r="A52" s="38" t="s">
        <v>4</v>
      </c>
      <c r="B52" s="39"/>
      <c r="C52" s="40"/>
      <c r="D52" s="39"/>
      <c r="E52" s="40"/>
      <c r="F52" s="39"/>
      <c r="G52" s="40"/>
      <c r="H52" s="39"/>
      <c r="I52" s="40">
        <v>86</v>
      </c>
      <c r="J52" s="39"/>
      <c r="K52" s="40"/>
      <c r="L52" s="39"/>
      <c r="M52" s="40">
        <v>79</v>
      </c>
      <c r="N52" s="39"/>
      <c r="O52" s="40"/>
      <c r="P52" s="39"/>
      <c r="Q52" s="40">
        <v>66</v>
      </c>
      <c r="R52" s="39"/>
      <c r="S52" s="40"/>
      <c r="T52" s="39"/>
      <c r="U52" s="40">
        <v>55</v>
      </c>
      <c r="V52" s="39"/>
      <c r="W52" s="40"/>
      <c r="X52" s="39"/>
      <c r="Y52" s="40">
        <v>65</v>
      </c>
      <c r="Z52" s="39"/>
      <c r="AA52" s="41"/>
      <c r="AB52" s="39"/>
      <c r="AC52" s="41">
        <v>64</v>
      </c>
      <c r="AD52" s="39"/>
      <c r="AE52" s="41"/>
      <c r="AF52" s="39"/>
      <c r="AG52" s="41">
        <v>50</v>
      </c>
      <c r="AH52" s="39">
        <v>44</v>
      </c>
      <c r="AI52" s="39">
        <v>42</v>
      </c>
      <c r="AJ52" s="41">
        <v>42</v>
      </c>
      <c r="AK52" s="41">
        <v>40</v>
      </c>
      <c r="AL52" s="42">
        <v>39</v>
      </c>
      <c r="AM52" s="39">
        <v>40</v>
      </c>
      <c r="AN52" s="43">
        <v>38</v>
      </c>
      <c r="AO52" s="43">
        <v>41</v>
      </c>
      <c r="AP52" s="43">
        <v>43</v>
      </c>
      <c r="AQ52" s="43">
        <v>43</v>
      </c>
      <c r="AR52" s="43">
        <v>43</v>
      </c>
      <c r="AS52" s="43">
        <v>43</v>
      </c>
      <c r="AT52" s="43">
        <v>40</v>
      </c>
      <c r="AU52" s="43">
        <v>40</v>
      </c>
      <c r="AV52" s="43">
        <v>45</v>
      </c>
    </row>
    <row r="53" spans="1:48" s="43" customFormat="1" x14ac:dyDescent="0.2">
      <c r="A53" s="38" t="s">
        <v>1</v>
      </c>
      <c r="B53" s="39"/>
      <c r="C53" s="40"/>
      <c r="D53" s="39"/>
      <c r="E53" s="40"/>
      <c r="F53" s="39"/>
      <c r="G53" s="40"/>
      <c r="H53" s="39"/>
      <c r="I53" s="33">
        <v>49</v>
      </c>
      <c r="J53" s="33"/>
      <c r="K53" s="33"/>
      <c r="L53" s="33"/>
      <c r="M53" s="33">
        <v>51</v>
      </c>
      <c r="N53" s="33"/>
      <c r="O53" s="33"/>
      <c r="P53" s="33"/>
      <c r="Q53" s="33">
        <v>39</v>
      </c>
      <c r="R53" s="33"/>
      <c r="S53" s="33"/>
      <c r="T53" s="33"/>
      <c r="U53" s="33">
        <v>44</v>
      </c>
      <c r="V53" s="33"/>
      <c r="W53" s="33"/>
      <c r="X53" s="33"/>
      <c r="Y53" s="33">
        <v>49</v>
      </c>
      <c r="Z53" s="33"/>
      <c r="AA53" s="33"/>
      <c r="AB53" s="33"/>
      <c r="AC53" s="33">
        <v>41</v>
      </c>
      <c r="AD53" s="33"/>
      <c r="AE53" s="33"/>
      <c r="AF53" s="33"/>
      <c r="AG53" s="33">
        <v>42</v>
      </c>
      <c r="AH53" s="33">
        <v>40</v>
      </c>
      <c r="AI53" s="33">
        <v>38</v>
      </c>
      <c r="AJ53" s="33">
        <v>39</v>
      </c>
      <c r="AK53" s="33">
        <v>35</v>
      </c>
      <c r="AL53" s="33">
        <v>37</v>
      </c>
      <c r="AM53" s="33">
        <v>37</v>
      </c>
      <c r="AN53" s="33">
        <v>39</v>
      </c>
      <c r="AO53" s="33">
        <v>41</v>
      </c>
      <c r="AP53" s="33">
        <v>42</v>
      </c>
      <c r="AQ53" s="33">
        <v>46</v>
      </c>
      <c r="AR53" s="33">
        <v>43</v>
      </c>
      <c r="AS53" s="33">
        <v>40</v>
      </c>
      <c r="AT53" s="33">
        <v>39</v>
      </c>
      <c r="AU53" s="33">
        <v>35</v>
      </c>
      <c r="AV53" s="33">
        <v>34</v>
      </c>
    </row>
    <row r="54" spans="1:48" s="33" customFormat="1" x14ac:dyDescent="0.2">
      <c r="A54" s="36" t="s">
        <v>2</v>
      </c>
      <c r="B54" s="44"/>
      <c r="C54" s="45"/>
      <c r="D54" s="45"/>
      <c r="E54" s="45"/>
      <c r="F54" s="45"/>
      <c r="G54" s="45"/>
      <c r="H54" s="45"/>
      <c r="I54" s="45">
        <f>I52-I53</f>
        <v>37</v>
      </c>
      <c r="J54" s="45"/>
      <c r="K54" s="45"/>
      <c r="L54" s="45"/>
      <c r="M54" s="45">
        <f>M52-M53</f>
        <v>28</v>
      </c>
      <c r="N54" s="45"/>
      <c r="O54" s="45"/>
      <c r="P54" s="45"/>
      <c r="Q54" s="45">
        <f>Q52-Q53</f>
        <v>27</v>
      </c>
      <c r="R54" s="45"/>
      <c r="S54" s="45"/>
      <c r="T54" s="45"/>
      <c r="U54" s="45">
        <f>U52-U53</f>
        <v>11</v>
      </c>
      <c r="V54" s="45"/>
      <c r="W54" s="45"/>
      <c r="X54" s="45"/>
      <c r="Y54" s="45">
        <f>Y52-Y53</f>
        <v>16</v>
      </c>
      <c r="Z54" s="45"/>
      <c r="AA54" s="45"/>
      <c r="AB54" s="45"/>
      <c r="AC54" s="45">
        <f>AC52-AC53</f>
        <v>23</v>
      </c>
      <c r="AD54" s="45"/>
      <c r="AE54" s="45"/>
      <c r="AF54" s="45"/>
      <c r="AG54" s="45">
        <f t="shared" ref="AG54:AV54" si="4">AG52-AG53</f>
        <v>8</v>
      </c>
      <c r="AH54" s="45">
        <f t="shared" si="4"/>
        <v>4</v>
      </c>
      <c r="AI54" s="45">
        <f t="shared" si="4"/>
        <v>4</v>
      </c>
      <c r="AJ54" s="45">
        <f t="shared" si="4"/>
        <v>3</v>
      </c>
      <c r="AK54" s="45">
        <f t="shared" si="4"/>
        <v>5</v>
      </c>
      <c r="AL54" s="45">
        <f t="shared" si="4"/>
        <v>2</v>
      </c>
      <c r="AM54" s="45">
        <f t="shared" si="4"/>
        <v>3</v>
      </c>
      <c r="AN54" s="45">
        <f t="shared" si="4"/>
        <v>-1</v>
      </c>
      <c r="AO54" s="45">
        <f t="shared" si="4"/>
        <v>0</v>
      </c>
      <c r="AP54" s="45">
        <f t="shared" si="4"/>
        <v>1</v>
      </c>
      <c r="AQ54" s="45">
        <f t="shared" si="4"/>
        <v>-3</v>
      </c>
      <c r="AR54" s="45">
        <f t="shared" si="4"/>
        <v>0</v>
      </c>
      <c r="AS54" s="45">
        <f t="shared" si="4"/>
        <v>3</v>
      </c>
      <c r="AT54" s="45">
        <f t="shared" si="4"/>
        <v>1</v>
      </c>
      <c r="AU54" s="45">
        <f t="shared" si="4"/>
        <v>5</v>
      </c>
      <c r="AV54" s="45">
        <f t="shared" si="4"/>
        <v>11</v>
      </c>
    </row>
    <row r="57" spans="1:48" x14ac:dyDescent="0.2">
      <c r="A57" s="1" t="s">
        <v>23</v>
      </c>
    </row>
    <row r="59" spans="1:48" x14ac:dyDescent="0.2">
      <c r="A59" s="46" t="s">
        <v>219</v>
      </c>
      <c r="B59" s="47"/>
      <c r="C59" s="47"/>
      <c r="D59" s="47"/>
      <c r="E59" s="47"/>
      <c r="F59" s="47"/>
      <c r="G59" s="47"/>
      <c r="H59" s="47"/>
      <c r="I59" s="47"/>
      <c r="J59" s="47"/>
      <c r="K59" s="47"/>
      <c r="L59" s="47"/>
      <c r="M59" s="47"/>
      <c r="N59" s="5"/>
    </row>
    <row r="60" spans="1:48" x14ac:dyDescent="0.2">
      <c r="A60" s="49"/>
      <c r="B60" s="49"/>
      <c r="C60" s="50"/>
      <c r="D60" s="50"/>
      <c r="E60" s="50"/>
      <c r="F60" s="50"/>
      <c r="G60" s="50"/>
      <c r="H60" s="50"/>
      <c r="I60" s="50"/>
      <c r="J60" s="50"/>
      <c r="K60" s="50"/>
      <c r="L60" s="50"/>
      <c r="M60" s="50"/>
      <c r="N60" s="5"/>
      <c r="AC60" s="19"/>
    </row>
    <row r="61" spans="1:48" x14ac:dyDescent="0.2">
      <c r="A61" s="98"/>
      <c r="B61" s="52">
        <v>2002</v>
      </c>
      <c r="C61" s="52">
        <v>2003</v>
      </c>
      <c r="D61" s="52">
        <v>2004</v>
      </c>
      <c r="E61" s="52">
        <v>2005</v>
      </c>
      <c r="F61" s="52">
        <v>2006</v>
      </c>
      <c r="G61" s="52">
        <v>2007</v>
      </c>
      <c r="H61" s="52">
        <v>2008</v>
      </c>
      <c r="I61" s="52">
        <v>2009</v>
      </c>
      <c r="J61" s="52">
        <v>2010</v>
      </c>
      <c r="K61" s="52">
        <v>2011</v>
      </c>
      <c r="L61" s="51">
        <v>2012</v>
      </c>
      <c r="M61" s="51">
        <v>2013</v>
      </c>
      <c r="N61" s="5"/>
      <c r="O61" s="5"/>
      <c r="P61" s="5"/>
      <c r="Q61" s="5"/>
      <c r="R61" s="12"/>
      <c r="S61" s="12"/>
      <c r="T61" s="19"/>
      <c r="U61" s="19"/>
      <c r="AC61" s="19"/>
    </row>
    <row r="62" spans="1:48" x14ac:dyDescent="0.2">
      <c r="A62" s="49" t="s">
        <v>284</v>
      </c>
      <c r="B62" s="99"/>
      <c r="C62" s="99"/>
      <c r="D62" s="99"/>
      <c r="E62" s="99"/>
      <c r="F62" s="99"/>
      <c r="G62" s="99"/>
      <c r="H62" s="99"/>
      <c r="I62" s="99"/>
      <c r="J62" s="62">
        <f>AH20</f>
        <v>131</v>
      </c>
      <c r="K62" s="62">
        <f>AL20</f>
        <v>116</v>
      </c>
      <c r="L62" s="62">
        <f>AP20</f>
        <v>114</v>
      </c>
      <c r="M62" s="62">
        <f>AT20</f>
        <v>116</v>
      </c>
      <c r="N62" s="5"/>
      <c r="O62" s="11"/>
      <c r="P62" s="11"/>
      <c r="Q62" s="11"/>
      <c r="R62" s="12"/>
      <c r="S62" s="12"/>
      <c r="T62" s="14"/>
      <c r="U62" s="5"/>
    </row>
    <row r="63" spans="1:48" x14ac:dyDescent="0.2">
      <c r="A63" s="49" t="s">
        <v>285</v>
      </c>
      <c r="B63" s="99"/>
      <c r="C63" s="99"/>
      <c r="D63" s="99"/>
      <c r="E63" s="99"/>
      <c r="F63" s="99"/>
      <c r="G63" s="99"/>
      <c r="H63" s="99"/>
      <c r="I63" s="99"/>
      <c r="J63" s="62">
        <f>AH21</f>
        <v>119</v>
      </c>
      <c r="K63" s="62">
        <f>AL21</f>
        <v>108</v>
      </c>
      <c r="L63" s="62">
        <f>AP21</f>
        <v>127</v>
      </c>
      <c r="M63" s="62">
        <f>AT21</f>
        <v>115</v>
      </c>
      <c r="N63" s="22"/>
      <c r="O63" s="23"/>
      <c r="P63" s="11"/>
      <c r="Q63" s="11"/>
      <c r="R63" s="12"/>
      <c r="S63" s="12"/>
      <c r="T63" s="14"/>
      <c r="U63" s="5"/>
    </row>
    <row r="64" spans="1:48" x14ac:dyDescent="0.2">
      <c r="A64" s="49" t="s">
        <v>286</v>
      </c>
      <c r="B64" s="99"/>
      <c r="C64" s="99"/>
      <c r="D64" s="99"/>
      <c r="E64" s="99"/>
      <c r="F64" s="99"/>
      <c r="G64" s="99"/>
      <c r="H64" s="99"/>
      <c r="I64" s="99"/>
      <c r="J64" s="62">
        <f>J62-J63</f>
        <v>12</v>
      </c>
      <c r="K64" s="62">
        <f>K62-K63</f>
        <v>8</v>
      </c>
      <c r="L64" s="62">
        <f>L62-L63</f>
        <v>-13</v>
      </c>
      <c r="M64" s="62">
        <f>M62-M63</f>
        <v>1</v>
      </c>
      <c r="N64" s="22"/>
      <c r="O64" s="23"/>
      <c r="P64" s="11"/>
      <c r="Q64" s="11"/>
      <c r="R64" s="5"/>
    </row>
    <row r="65" spans="1:18" x14ac:dyDescent="0.2">
      <c r="A65" s="49"/>
      <c r="B65" s="99"/>
      <c r="C65" s="99"/>
      <c r="D65" s="99"/>
      <c r="E65" s="99"/>
      <c r="F65" s="99"/>
      <c r="G65" s="99"/>
      <c r="H65" s="99"/>
      <c r="I65" s="99"/>
      <c r="J65" s="62"/>
      <c r="K65" s="62"/>
      <c r="L65" s="50"/>
      <c r="M65" s="50"/>
      <c r="N65" s="22"/>
      <c r="O65" s="23"/>
      <c r="P65" s="11"/>
      <c r="Q65" s="11"/>
      <c r="R65" s="5"/>
    </row>
    <row r="66" spans="1:18" x14ac:dyDescent="0.2">
      <c r="A66" s="49" t="s">
        <v>287</v>
      </c>
      <c r="B66" s="99"/>
      <c r="C66" s="99"/>
      <c r="D66" s="99"/>
      <c r="E66" s="99"/>
      <c r="F66" s="99"/>
      <c r="G66" s="99"/>
      <c r="H66" s="99"/>
      <c r="I66" s="99"/>
      <c r="J66" s="62">
        <f>AH28</f>
        <v>63</v>
      </c>
      <c r="K66" s="62">
        <f>AL28</f>
        <v>79</v>
      </c>
      <c r="L66" s="50">
        <f>AP28</f>
        <v>64</v>
      </c>
      <c r="M66" s="50">
        <f>AT28</f>
        <v>74</v>
      </c>
      <c r="N66" s="29"/>
      <c r="O66" s="23"/>
      <c r="P66" s="11"/>
    </row>
    <row r="67" spans="1:18" x14ac:dyDescent="0.2">
      <c r="A67" s="49" t="s">
        <v>288</v>
      </c>
      <c r="B67" s="99"/>
      <c r="C67" s="99"/>
      <c r="D67" s="99"/>
      <c r="E67" s="99"/>
      <c r="F67" s="99"/>
      <c r="G67" s="99"/>
      <c r="H67" s="99"/>
      <c r="I67" s="99"/>
      <c r="J67" s="62">
        <f>AH29</f>
        <v>92</v>
      </c>
      <c r="K67" s="62">
        <f>AL29</f>
        <v>74</v>
      </c>
      <c r="L67" s="50">
        <f>AP29</f>
        <v>79</v>
      </c>
      <c r="M67" s="50">
        <f>AT29</f>
        <v>70</v>
      </c>
      <c r="N67" s="29"/>
      <c r="O67" s="23"/>
      <c r="P67" s="11"/>
    </row>
    <row r="68" spans="1:18" x14ac:dyDescent="0.2">
      <c r="A68" s="49" t="s">
        <v>289</v>
      </c>
      <c r="B68" s="99"/>
      <c r="C68" s="99"/>
      <c r="D68" s="99"/>
      <c r="E68" s="99"/>
      <c r="F68" s="99"/>
      <c r="G68" s="99"/>
      <c r="H68" s="99"/>
      <c r="I68" s="99"/>
      <c r="J68" s="62">
        <f>J66-J67</f>
        <v>-29</v>
      </c>
      <c r="K68" s="62">
        <f>K66-K67</f>
        <v>5</v>
      </c>
      <c r="L68" s="62">
        <f>L66-L67</f>
        <v>-15</v>
      </c>
      <c r="M68" s="62">
        <f>M66-M67</f>
        <v>4</v>
      </c>
      <c r="N68" s="29"/>
      <c r="O68" s="23"/>
      <c r="P68" s="11"/>
    </row>
    <row r="69" spans="1:18" x14ac:dyDescent="0.2">
      <c r="A69" s="49"/>
      <c r="B69" s="100"/>
      <c r="C69" s="100"/>
      <c r="D69" s="100"/>
      <c r="E69" s="100"/>
      <c r="F69" s="100"/>
      <c r="G69" s="100"/>
      <c r="H69" s="100"/>
      <c r="I69" s="100"/>
      <c r="J69" s="101"/>
      <c r="K69" s="50"/>
      <c r="L69" s="50"/>
      <c r="M69" s="50"/>
      <c r="N69" s="22"/>
      <c r="O69" s="23"/>
      <c r="P69" s="11"/>
      <c r="Q69" s="11"/>
      <c r="R69" s="5"/>
    </row>
    <row r="70" spans="1:18" x14ac:dyDescent="0.2">
      <c r="A70" s="49" t="s">
        <v>290</v>
      </c>
      <c r="B70" s="102"/>
      <c r="C70" s="102"/>
      <c r="D70" s="102"/>
      <c r="E70" s="102"/>
      <c r="F70" s="102"/>
      <c r="G70" s="102"/>
      <c r="H70" s="102"/>
      <c r="I70" s="102"/>
      <c r="J70" s="62">
        <f>AH36</f>
        <v>78</v>
      </c>
      <c r="K70" s="62">
        <f>AL36</f>
        <v>81</v>
      </c>
      <c r="L70" s="62">
        <f>AP36</f>
        <v>71</v>
      </c>
      <c r="M70" s="62">
        <f>AT36</f>
        <v>59</v>
      </c>
      <c r="N70" s="22"/>
      <c r="O70" s="23"/>
      <c r="P70" s="11"/>
      <c r="Q70" s="11"/>
      <c r="R70" s="5"/>
    </row>
    <row r="71" spans="1:18" x14ac:dyDescent="0.2">
      <c r="A71" s="49" t="s">
        <v>291</v>
      </c>
      <c r="B71" s="102"/>
      <c r="C71" s="102"/>
      <c r="D71" s="102"/>
      <c r="E71" s="102"/>
      <c r="F71" s="102"/>
      <c r="G71" s="102"/>
      <c r="H71" s="102"/>
      <c r="I71" s="102"/>
      <c r="J71" s="62">
        <f>AH37</f>
        <v>43</v>
      </c>
      <c r="K71" s="62">
        <f>AL37</f>
        <v>38</v>
      </c>
      <c r="L71" s="62">
        <f>AP37</f>
        <v>33</v>
      </c>
      <c r="M71" s="62">
        <f>AT37</f>
        <v>35</v>
      </c>
      <c r="N71" s="22"/>
      <c r="O71" s="23"/>
      <c r="P71" s="11"/>
      <c r="Q71" s="11"/>
      <c r="R71" s="5"/>
    </row>
    <row r="72" spans="1:18" s="224" customFormat="1" x14ac:dyDescent="0.2">
      <c r="A72" s="49" t="s">
        <v>292</v>
      </c>
      <c r="B72" s="102"/>
      <c r="C72" s="102"/>
      <c r="D72" s="102"/>
      <c r="E72" s="102"/>
      <c r="F72" s="102"/>
      <c r="G72" s="102"/>
      <c r="H72" s="102"/>
      <c r="I72" s="102"/>
      <c r="J72" s="62">
        <f>J70-J71</f>
        <v>35</v>
      </c>
      <c r="K72" s="62">
        <f>K70-K71</f>
        <v>43</v>
      </c>
      <c r="L72" s="62">
        <f>L70-L71</f>
        <v>38</v>
      </c>
      <c r="M72" s="62">
        <f>M70-M71</f>
        <v>24</v>
      </c>
      <c r="N72" s="24"/>
      <c r="O72" s="25"/>
      <c r="P72" s="6"/>
    </row>
    <row r="73" spans="1:18" x14ac:dyDescent="0.2">
      <c r="A73" s="49"/>
      <c r="B73" s="102"/>
      <c r="C73" s="102"/>
      <c r="D73" s="102"/>
      <c r="E73" s="102"/>
      <c r="F73" s="102"/>
      <c r="G73" s="102"/>
      <c r="H73" s="102"/>
      <c r="I73" s="102"/>
      <c r="J73" s="62"/>
      <c r="K73" s="62"/>
      <c r="L73" s="62"/>
      <c r="M73" s="62"/>
      <c r="N73" s="22"/>
      <c r="O73" s="23"/>
      <c r="P73" s="11"/>
    </row>
    <row r="74" spans="1:18" x14ac:dyDescent="0.2">
      <c r="A74" s="49" t="s">
        <v>293</v>
      </c>
      <c r="B74" s="102"/>
      <c r="C74" s="102"/>
      <c r="D74" s="102"/>
      <c r="E74" s="102"/>
      <c r="F74" s="102"/>
      <c r="G74" s="102"/>
      <c r="H74" s="102"/>
      <c r="I74" s="102"/>
      <c r="J74" s="62">
        <f>AH44</f>
        <v>235</v>
      </c>
      <c r="K74" s="62">
        <f>AL44</f>
        <v>232</v>
      </c>
      <c r="L74" s="62">
        <f>AP44</f>
        <v>213</v>
      </c>
      <c r="M74" s="62">
        <f>AT44</f>
        <v>176</v>
      </c>
      <c r="N74" s="22"/>
      <c r="O74" s="23"/>
      <c r="P74" s="11"/>
    </row>
    <row r="75" spans="1:18" x14ac:dyDescent="0.2">
      <c r="A75" s="49" t="s">
        <v>294</v>
      </c>
      <c r="B75" s="102"/>
      <c r="C75" s="102"/>
      <c r="D75" s="102"/>
      <c r="E75" s="102"/>
      <c r="F75" s="102"/>
      <c r="G75" s="102"/>
      <c r="H75" s="102"/>
      <c r="I75" s="102"/>
      <c r="J75" s="62">
        <f>AH45</f>
        <v>27</v>
      </c>
      <c r="K75" s="62">
        <f>AL45</f>
        <v>26</v>
      </c>
      <c r="L75" s="62">
        <f>AP45</f>
        <v>19</v>
      </c>
      <c r="M75" s="62">
        <f>AT45</f>
        <v>19</v>
      </c>
      <c r="N75" s="22"/>
      <c r="O75" s="23"/>
      <c r="P75" s="11"/>
    </row>
    <row r="76" spans="1:18" x14ac:dyDescent="0.2">
      <c r="A76" s="49" t="s">
        <v>295</v>
      </c>
      <c r="B76" s="102"/>
      <c r="C76" s="102"/>
      <c r="D76" s="102"/>
      <c r="E76" s="102"/>
      <c r="F76" s="102"/>
      <c r="G76" s="102"/>
      <c r="H76" s="102"/>
      <c r="I76" s="102"/>
      <c r="J76" s="62">
        <f>J74-J75</f>
        <v>208</v>
      </c>
      <c r="K76" s="62">
        <f>K74-K75</f>
        <v>206</v>
      </c>
      <c r="L76" s="62">
        <f>L74-L75</f>
        <v>194</v>
      </c>
      <c r="M76" s="62">
        <f>M74-M75</f>
        <v>157</v>
      </c>
      <c r="N76" s="22"/>
      <c r="O76" s="23"/>
      <c r="P76" s="11"/>
    </row>
    <row r="77" spans="1:18" x14ac:dyDescent="0.2">
      <c r="A77" s="49"/>
      <c r="B77" s="102"/>
      <c r="C77" s="102"/>
      <c r="D77" s="102"/>
      <c r="E77" s="102"/>
      <c r="F77" s="102"/>
      <c r="G77" s="102"/>
      <c r="H77" s="102"/>
      <c r="I77" s="102"/>
      <c r="J77" s="62"/>
      <c r="K77" s="62"/>
      <c r="L77" s="62"/>
      <c r="M77" s="62"/>
      <c r="N77" s="22"/>
      <c r="O77" s="23"/>
      <c r="P77" s="11"/>
    </row>
    <row r="78" spans="1:18" x14ac:dyDescent="0.2">
      <c r="A78" s="49" t="s">
        <v>296</v>
      </c>
      <c r="B78" s="102"/>
      <c r="C78" s="102"/>
      <c r="D78" s="102"/>
      <c r="E78" s="102"/>
      <c r="F78" s="102"/>
      <c r="G78" s="102"/>
      <c r="H78" s="102"/>
      <c r="I78" s="102"/>
      <c r="J78" s="62">
        <f>AH52</f>
        <v>44</v>
      </c>
      <c r="K78" s="62">
        <f>AL52</f>
        <v>39</v>
      </c>
      <c r="L78" s="62">
        <f>AP52</f>
        <v>43</v>
      </c>
      <c r="M78" s="62">
        <f>AT52</f>
        <v>40</v>
      </c>
      <c r="N78" s="22"/>
      <c r="O78" s="23"/>
      <c r="P78" s="11"/>
    </row>
    <row r="79" spans="1:18" x14ac:dyDescent="0.2">
      <c r="A79" s="49" t="s">
        <v>297</v>
      </c>
      <c r="B79" s="102"/>
      <c r="C79" s="102"/>
      <c r="D79" s="102"/>
      <c r="E79" s="102"/>
      <c r="F79" s="102"/>
      <c r="G79" s="102"/>
      <c r="H79" s="102"/>
      <c r="I79" s="102"/>
      <c r="J79" s="62">
        <f>AH53</f>
        <v>40</v>
      </c>
      <c r="K79" s="62">
        <f>AL53</f>
        <v>37</v>
      </c>
      <c r="L79" s="62">
        <f>AP53</f>
        <v>42</v>
      </c>
      <c r="M79" s="62">
        <f>AT53</f>
        <v>39</v>
      </c>
      <c r="N79" s="22"/>
      <c r="O79" s="23"/>
      <c r="P79" s="11"/>
    </row>
    <row r="80" spans="1:18" x14ac:dyDescent="0.2">
      <c r="A80" s="51" t="s">
        <v>298</v>
      </c>
      <c r="B80" s="105"/>
      <c r="C80" s="105"/>
      <c r="D80" s="105"/>
      <c r="E80" s="105"/>
      <c r="F80" s="105"/>
      <c r="G80" s="105"/>
      <c r="H80" s="105"/>
      <c r="I80" s="105"/>
      <c r="J80" s="65">
        <f>J78-J79</f>
        <v>4</v>
      </c>
      <c r="K80" s="65">
        <f>K78-K79</f>
        <v>2</v>
      </c>
      <c r="L80" s="65">
        <f>L78-L79</f>
        <v>1</v>
      </c>
      <c r="M80" s="65">
        <f>M78-M79</f>
        <v>1</v>
      </c>
      <c r="N80" s="22"/>
      <c r="O80" s="23"/>
      <c r="P80" s="11"/>
    </row>
    <row r="81" spans="1:20" x14ac:dyDescent="0.2">
      <c r="A81" s="7"/>
      <c r="B81" s="3"/>
      <c r="C81" s="3"/>
      <c r="D81" s="3"/>
      <c r="E81" s="3"/>
      <c r="F81" s="3"/>
      <c r="G81" s="3"/>
      <c r="H81" s="3"/>
      <c r="I81" s="3"/>
      <c r="J81" s="3"/>
      <c r="N81" s="22"/>
      <c r="O81" s="23"/>
      <c r="P81" s="11"/>
      <c r="Q81" s="11"/>
      <c r="R81" s="5"/>
    </row>
    <row r="82" spans="1:20" x14ac:dyDescent="0.2">
      <c r="A82" s="31" t="s">
        <v>220</v>
      </c>
      <c r="B82" s="32"/>
      <c r="C82" s="32"/>
      <c r="D82" s="32"/>
      <c r="E82" s="32"/>
      <c r="F82" s="32"/>
      <c r="G82" s="32"/>
      <c r="H82" s="32"/>
      <c r="I82" s="32"/>
      <c r="J82" s="32"/>
      <c r="K82" s="32"/>
      <c r="L82" s="32"/>
      <c r="M82" s="32"/>
      <c r="N82" s="22"/>
      <c r="O82" s="23"/>
      <c r="P82" s="11"/>
      <c r="Q82" s="11"/>
      <c r="R82" s="5"/>
    </row>
    <row r="83" spans="1:20" x14ac:dyDescent="0.2">
      <c r="A83" s="35"/>
      <c r="B83" s="35"/>
      <c r="C83" s="34"/>
      <c r="D83" s="34"/>
      <c r="E83" s="34"/>
      <c r="F83" s="34"/>
      <c r="G83" s="34"/>
      <c r="H83" s="34"/>
      <c r="I83" s="34"/>
      <c r="J83" s="34"/>
      <c r="K83" s="34"/>
      <c r="L83" s="34"/>
      <c r="M83" s="34"/>
    </row>
    <row r="84" spans="1:20" x14ac:dyDescent="0.2">
      <c r="A84" s="44"/>
      <c r="B84" s="37">
        <v>2002</v>
      </c>
      <c r="C84" s="37">
        <v>2003</v>
      </c>
      <c r="D84" s="37">
        <v>2004</v>
      </c>
      <c r="E84" s="37">
        <v>2005</v>
      </c>
      <c r="F84" s="37">
        <v>2006</v>
      </c>
      <c r="G84" s="37">
        <v>2007</v>
      </c>
      <c r="H84" s="37">
        <v>2008</v>
      </c>
      <c r="I84" s="37">
        <v>2009</v>
      </c>
      <c r="J84" s="37">
        <v>2010</v>
      </c>
      <c r="K84" s="37">
        <v>2011</v>
      </c>
      <c r="L84" s="37">
        <v>2012</v>
      </c>
      <c r="M84" s="37">
        <v>2013</v>
      </c>
    </row>
    <row r="85" spans="1:20" x14ac:dyDescent="0.2">
      <c r="A85" s="35" t="s">
        <v>284</v>
      </c>
      <c r="B85" s="39"/>
      <c r="C85" s="39"/>
      <c r="D85" s="39"/>
      <c r="E85" s="39"/>
      <c r="F85" s="39"/>
      <c r="G85" s="39"/>
      <c r="H85" s="39"/>
      <c r="I85" s="39"/>
      <c r="J85" s="39">
        <f>AI20</f>
        <v>130</v>
      </c>
      <c r="K85" s="39">
        <f>AM20</f>
        <v>117</v>
      </c>
      <c r="L85" s="39">
        <f>AQ20</f>
        <v>108</v>
      </c>
      <c r="M85" s="39">
        <f>AU20</f>
        <v>125</v>
      </c>
      <c r="N85" s="29"/>
      <c r="O85" s="23"/>
      <c r="P85" s="11"/>
      <c r="Q85" s="11"/>
      <c r="R85" s="5"/>
    </row>
    <row r="86" spans="1:20" x14ac:dyDescent="0.2">
      <c r="A86" s="35" t="s">
        <v>285</v>
      </c>
      <c r="B86" s="39"/>
      <c r="C86" s="39"/>
      <c r="D86" s="39"/>
      <c r="E86" s="39"/>
      <c r="F86" s="39"/>
      <c r="G86" s="39"/>
      <c r="H86" s="39"/>
      <c r="I86" s="39"/>
      <c r="J86" s="39">
        <f>AI21</f>
        <v>113</v>
      </c>
      <c r="K86" s="39">
        <f>AM21</f>
        <v>114</v>
      </c>
      <c r="L86" s="39">
        <f>AQ21</f>
        <v>124</v>
      </c>
      <c r="M86" s="39">
        <f>AU21</f>
        <v>116</v>
      </c>
      <c r="N86" s="22"/>
      <c r="O86" s="23"/>
      <c r="P86" s="11"/>
      <c r="Q86" s="11"/>
      <c r="R86" s="5"/>
    </row>
    <row r="87" spans="1:20" x14ac:dyDescent="0.2">
      <c r="A87" s="35" t="s">
        <v>286</v>
      </c>
      <c r="B87" s="39"/>
      <c r="C87" s="39"/>
      <c r="D87" s="39"/>
      <c r="E87" s="39"/>
      <c r="F87" s="39"/>
      <c r="G87" s="39"/>
      <c r="H87" s="39"/>
      <c r="I87" s="39"/>
      <c r="J87" s="39">
        <f>J85-J86</f>
        <v>17</v>
      </c>
      <c r="K87" s="39">
        <f>K85-K86</f>
        <v>3</v>
      </c>
      <c r="L87" s="39">
        <f>L85-L86</f>
        <v>-16</v>
      </c>
      <c r="M87" s="39">
        <f>M85-M86</f>
        <v>9</v>
      </c>
      <c r="N87" s="22"/>
      <c r="O87" s="23"/>
      <c r="P87" s="11"/>
      <c r="Q87" s="11"/>
      <c r="R87" s="5"/>
    </row>
    <row r="88" spans="1:20" x14ac:dyDescent="0.2">
      <c r="A88" s="35"/>
      <c r="B88" s="39"/>
      <c r="C88" s="39"/>
      <c r="D88" s="39"/>
      <c r="E88" s="39"/>
      <c r="F88" s="39"/>
      <c r="G88" s="39"/>
      <c r="H88" s="39"/>
      <c r="I88" s="39"/>
      <c r="J88" s="39"/>
      <c r="K88" s="39"/>
      <c r="L88" s="34"/>
      <c r="M88" s="34"/>
      <c r="N88" s="22"/>
      <c r="O88" s="23"/>
      <c r="P88" s="11"/>
      <c r="Q88" s="11"/>
      <c r="R88" s="5"/>
    </row>
    <row r="89" spans="1:20" x14ac:dyDescent="0.2">
      <c r="A89" s="35" t="s">
        <v>287</v>
      </c>
      <c r="B89" s="39"/>
      <c r="C89" s="39"/>
      <c r="D89" s="39"/>
      <c r="E89" s="39"/>
      <c r="F89" s="39"/>
      <c r="G89" s="39"/>
      <c r="H89" s="39"/>
      <c r="I89" s="39"/>
      <c r="J89" s="39">
        <f>AI28</f>
        <v>66</v>
      </c>
      <c r="K89" s="39">
        <f>AM28</f>
        <v>76</v>
      </c>
      <c r="L89" s="34">
        <f>AQ28</f>
        <v>65</v>
      </c>
      <c r="M89" s="34">
        <f>AU28</f>
        <v>77</v>
      </c>
      <c r="N89" s="29"/>
      <c r="O89" s="23"/>
      <c r="P89" s="11"/>
      <c r="Q89" s="14"/>
      <c r="R89" s="5"/>
    </row>
    <row r="90" spans="1:20" x14ac:dyDescent="0.2">
      <c r="A90" s="35" t="s">
        <v>288</v>
      </c>
      <c r="B90" s="39"/>
      <c r="C90" s="39"/>
      <c r="D90" s="39"/>
      <c r="E90" s="39"/>
      <c r="F90" s="39"/>
      <c r="G90" s="39"/>
      <c r="H90" s="39"/>
      <c r="I90" s="39"/>
      <c r="J90" s="39">
        <f>AI29</f>
        <v>85</v>
      </c>
      <c r="K90" s="39">
        <f>AM29</f>
        <v>76</v>
      </c>
      <c r="L90" s="34">
        <f>AQ29</f>
        <v>75</v>
      </c>
      <c r="M90" s="34">
        <f>AU29</f>
        <v>72</v>
      </c>
      <c r="N90" s="22"/>
      <c r="O90" s="23"/>
      <c r="P90" s="11"/>
      <c r="Q90" s="11"/>
      <c r="R90" s="5"/>
    </row>
    <row r="91" spans="1:20" x14ac:dyDescent="0.2">
      <c r="A91" s="35" t="s">
        <v>289</v>
      </c>
      <c r="B91" s="39"/>
      <c r="C91" s="39"/>
      <c r="D91" s="39"/>
      <c r="E91" s="39"/>
      <c r="F91" s="39"/>
      <c r="G91" s="39"/>
      <c r="H91" s="39"/>
      <c r="I91" s="39"/>
      <c r="J91" s="39">
        <f>J89-J90</f>
        <v>-19</v>
      </c>
      <c r="K91" s="39">
        <f>K89-K90</f>
        <v>0</v>
      </c>
      <c r="L91" s="39">
        <f>L89-L90</f>
        <v>-10</v>
      </c>
      <c r="M91" s="39">
        <f>M89-M90</f>
        <v>5</v>
      </c>
      <c r="N91" s="22"/>
      <c r="O91" s="23"/>
      <c r="P91" s="11"/>
      <c r="Q91" s="11"/>
      <c r="R91" s="5"/>
    </row>
    <row r="92" spans="1:20" x14ac:dyDescent="0.2">
      <c r="A92" s="35"/>
      <c r="B92" s="95"/>
      <c r="C92" s="95"/>
      <c r="D92" s="95"/>
      <c r="E92" s="95"/>
      <c r="F92" s="95"/>
      <c r="G92" s="95"/>
      <c r="H92" s="95"/>
      <c r="I92" s="95"/>
      <c r="J92" s="95"/>
      <c r="K92" s="95"/>
      <c r="L92" s="34"/>
      <c r="M92" s="34"/>
      <c r="N92" s="22"/>
      <c r="O92" s="23"/>
      <c r="P92" s="11"/>
      <c r="Q92" s="11"/>
      <c r="R92" s="5"/>
    </row>
    <row r="93" spans="1:20" x14ac:dyDescent="0.2">
      <c r="A93" s="35" t="s">
        <v>290</v>
      </c>
      <c r="B93" s="39"/>
      <c r="C93" s="39"/>
      <c r="D93" s="39"/>
      <c r="E93" s="39"/>
      <c r="F93" s="39"/>
      <c r="G93" s="39"/>
      <c r="H93" s="39"/>
      <c r="I93" s="39"/>
      <c r="J93" s="39">
        <f>AI36</f>
        <v>73</v>
      </c>
      <c r="K93" s="39">
        <f>AM36</f>
        <v>85</v>
      </c>
      <c r="L93" s="39">
        <f>AQ36</f>
        <v>68</v>
      </c>
      <c r="M93" s="39">
        <f>AU36</f>
        <v>60</v>
      </c>
      <c r="N93" s="22"/>
      <c r="O93" s="23"/>
      <c r="P93" s="11"/>
      <c r="Q93" s="11"/>
      <c r="R93" s="5"/>
      <c r="S93" s="5"/>
      <c r="T93" s="5"/>
    </row>
    <row r="94" spans="1:20" x14ac:dyDescent="0.2">
      <c r="A94" s="35" t="s">
        <v>291</v>
      </c>
      <c r="B94" s="39"/>
      <c r="C94" s="39"/>
      <c r="D94" s="39"/>
      <c r="E94" s="39"/>
      <c r="F94" s="39"/>
      <c r="G94" s="39"/>
      <c r="H94" s="39"/>
      <c r="I94" s="39"/>
      <c r="J94" s="39">
        <f>AI37</f>
        <v>42</v>
      </c>
      <c r="K94" s="39">
        <f>AM37</f>
        <v>37</v>
      </c>
      <c r="L94" s="39">
        <f>AQ37</f>
        <v>33</v>
      </c>
      <c r="M94" s="39">
        <f>AU37</f>
        <v>33</v>
      </c>
      <c r="N94" s="22"/>
      <c r="O94" s="23"/>
      <c r="P94" s="11"/>
      <c r="Q94" s="11"/>
      <c r="R94" s="14"/>
      <c r="S94" s="19"/>
      <c r="T94" s="5"/>
    </row>
    <row r="95" spans="1:20" x14ac:dyDescent="0.2">
      <c r="A95" s="35" t="s">
        <v>292</v>
      </c>
      <c r="B95" s="39"/>
      <c r="C95" s="39"/>
      <c r="D95" s="39"/>
      <c r="E95" s="39"/>
      <c r="F95" s="39"/>
      <c r="G95" s="39"/>
      <c r="H95" s="39"/>
      <c r="I95" s="39"/>
      <c r="J95" s="39">
        <f>J93-J94</f>
        <v>31</v>
      </c>
      <c r="K95" s="39">
        <f>K93-K94</f>
        <v>48</v>
      </c>
      <c r="L95" s="39">
        <f>L93-L94</f>
        <v>35</v>
      </c>
      <c r="M95" s="39">
        <f>M93-M94</f>
        <v>27</v>
      </c>
      <c r="N95" s="22"/>
      <c r="O95" s="23"/>
      <c r="P95" s="11"/>
      <c r="Q95" s="11"/>
      <c r="R95" s="14"/>
      <c r="S95" s="19"/>
      <c r="T95" s="5"/>
    </row>
    <row r="96" spans="1:20" x14ac:dyDescent="0.2">
      <c r="A96" s="35"/>
      <c r="B96" s="39"/>
      <c r="C96" s="39"/>
      <c r="D96" s="39"/>
      <c r="E96" s="39"/>
      <c r="F96" s="39"/>
      <c r="G96" s="39"/>
      <c r="H96" s="39"/>
      <c r="I96" s="39"/>
      <c r="J96" s="39"/>
      <c r="K96" s="39"/>
      <c r="L96" s="39"/>
      <c r="M96" s="39"/>
      <c r="N96" s="22"/>
      <c r="O96" s="23"/>
      <c r="P96" s="11"/>
      <c r="Q96" s="11"/>
      <c r="R96" s="14"/>
      <c r="S96" s="19"/>
      <c r="T96" s="5"/>
    </row>
    <row r="97" spans="1:20" x14ac:dyDescent="0.2">
      <c r="A97" s="35" t="s">
        <v>293</v>
      </c>
      <c r="B97" s="39"/>
      <c r="C97" s="39"/>
      <c r="D97" s="39"/>
      <c r="E97" s="39"/>
      <c r="F97" s="39"/>
      <c r="G97" s="39"/>
      <c r="H97" s="39"/>
      <c r="I97" s="39"/>
      <c r="J97" s="39">
        <f>AI44</f>
        <v>235</v>
      </c>
      <c r="K97" s="39">
        <f>AM44</f>
        <v>239</v>
      </c>
      <c r="L97" s="39">
        <f>AQ44</f>
        <v>197</v>
      </c>
      <c r="M97" s="39">
        <f>AU44</f>
        <v>176</v>
      </c>
      <c r="N97" s="22"/>
      <c r="O97" s="23"/>
      <c r="P97" s="11"/>
      <c r="Q97" s="11"/>
      <c r="R97" s="14"/>
      <c r="S97" s="19"/>
      <c r="T97" s="5"/>
    </row>
    <row r="98" spans="1:20" x14ac:dyDescent="0.2">
      <c r="A98" s="35" t="s">
        <v>294</v>
      </c>
      <c r="B98" s="39"/>
      <c r="C98" s="39"/>
      <c r="D98" s="39"/>
      <c r="E98" s="39"/>
      <c r="F98" s="39"/>
      <c r="G98" s="39"/>
      <c r="H98" s="39"/>
      <c r="I98" s="39"/>
      <c r="J98" s="39">
        <f>AI45</f>
        <v>25</v>
      </c>
      <c r="K98" s="39">
        <f>AM45</f>
        <v>26</v>
      </c>
      <c r="L98" s="39">
        <f>AQ45</f>
        <v>21</v>
      </c>
      <c r="M98" s="39">
        <f>AU45</f>
        <v>18</v>
      </c>
      <c r="N98" s="22"/>
      <c r="O98" s="23"/>
      <c r="P98" s="11"/>
      <c r="Q98" s="11"/>
      <c r="R98" s="14"/>
      <c r="S98" s="19"/>
      <c r="T98" s="5"/>
    </row>
    <row r="99" spans="1:20" x14ac:dyDescent="0.2">
      <c r="A99" s="35" t="s">
        <v>295</v>
      </c>
      <c r="B99" s="39"/>
      <c r="C99" s="39"/>
      <c r="D99" s="39"/>
      <c r="E99" s="39"/>
      <c r="F99" s="39"/>
      <c r="G99" s="39"/>
      <c r="H99" s="39"/>
      <c r="I99" s="39"/>
      <c r="J99" s="39">
        <f>J97-J98</f>
        <v>210</v>
      </c>
      <c r="K99" s="39">
        <f>K97-K98</f>
        <v>213</v>
      </c>
      <c r="L99" s="39">
        <f>L97-L98</f>
        <v>176</v>
      </c>
      <c r="M99" s="39">
        <f>M97-M98</f>
        <v>158</v>
      </c>
      <c r="N99" s="22"/>
      <c r="O99" s="23"/>
      <c r="P99" s="11"/>
      <c r="Q99" s="11"/>
      <c r="R99" s="14"/>
      <c r="S99" s="19"/>
      <c r="T99" s="5"/>
    </row>
    <row r="100" spans="1:20" x14ac:dyDescent="0.2">
      <c r="A100" s="35"/>
      <c r="B100" s="39"/>
      <c r="C100" s="39"/>
      <c r="D100" s="39"/>
      <c r="E100" s="39"/>
      <c r="F100" s="39"/>
      <c r="G100" s="39"/>
      <c r="H100" s="39"/>
      <c r="I100" s="39"/>
      <c r="J100" s="39"/>
      <c r="K100" s="39"/>
      <c r="L100" s="39"/>
      <c r="M100" s="39"/>
      <c r="N100" s="22"/>
      <c r="O100" s="23"/>
      <c r="P100" s="11"/>
      <c r="Q100" s="11"/>
      <c r="R100" s="14"/>
      <c r="S100" s="19"/>
      <c r="T100" s="5"/>
    </row>
    <row r="101" spans="1:20" x14ac:dyDescent="0.2">
      <c r="A101" s="35" t="s">
        <v>296</v>
      </c>
      <c r="B101" s="39"/>
      <c r="C101" s="39"/>
      <c r="D101" s="39"/>
      <c r="E101" s="39"/>
      <c r="F101" s="39"/>
      <c r="G101" s="39"/>
      <c r="H101" s="39"/>
      <c r="I101" s="39"/>
      <c r="J101" s="39">
        <f>AI52</f>
        <v>42</v>
      </c>
      <c r="K101" s="39">
        <f>AM52</f>
        <v>40</v>
      </c>
      <c r="L101" s="39">
        <f>AQ52</f>
        <v>43</v>
      </c>
      <c r="M101" s="39">
        <f>AU52</f>
        <v>40</v>
      </c>
      <c r="N101" s="22"/>
      <c r="O101" s="23"/>
      <c r="P101" s="11"/>
      <c r="Q101" s="11"/>
      <c r="R101" s="14"/>
      <c r="S101" s="19"/>
      <c r="T101" s="5"/>
    </row>
    <row r="102" spans="1:20" x14ac:dyDescent="0.2">
      <c r="A102" s="35" t="s">
        <v>297</v>
      </c>
      <c r="B102" s="39"/>
      <c r="C102" s="39"/>
      <c r="D102" s="39"/>
      <c r="E102" s="39"/>
      <c r="F102" s="39"/>
      <c r="G102" s="39"/>
      <c r="H102" s="39"/>
      <c r="I102" s="39"/>
      <c r="J102" s="39">
        <f>AI53</f>
        <v>38</v>
      </c>
      <c r="K102" s="39">
        <f>AM53</f>
        <v>37</v>
      </c>
      <c r="L102" s="39">
        <f>AQ53</f>
        <v>46</v>
      </c>
      <c r="M102" s="39">
        <f>AU53</f>
        <v>35</v>
      </c>
      <c r="N102" s="22"/>
      <c r="O102" s="23"/>
      <c r="P102" s="11"/>
      <c r="Q102" s="11"/>
      <c r="R102" s="14"/>
      <c r="S102" s="19"/>
      <c r="T102" s="5"/>
    </row>
    <row r="103" spans="1:20" x14ac:dyDescent="0.2">
      <c r="A103" s="36" t="s">
        <v>298</v>
      </c>
      <c r="B103" s="45"/>
      <c r="C103" s="45"/>
      <c r="D103" s="45"/>
      <c r="E103" s="45"/>
      <c r="F103" s="45"/>
      <c r="G103" s="45"/>
      <c r="H103" s="45"/>
      <c r="I103" s="45"/>
      <c r="J103" s="45">
        <f>J101-J102</f>
        <v>4</v>
      </c>
      <c r="K103" s="45">
        <f>K101-K102</f>
        <v>3</v>
      </c>
      <c r="L103" s="45">
        <f>L101-L102</f>
        <v>-3</v>
      </c>
      <c r="M103" s="45">
        <f>M101-M102</f>
        <v>5</v>
      </c>
      <c r="N103" s="22"/>
      <c r="O103" s="23"/>
      <c r="P103" s="11"/>
      <c r="Q103" s="11"/>
      <c r="R103" s="14"/>
      <c r="S103" s="19"/>
      <c r="T103" s="5"/>
    </row>
    <row r="104" spans="1:20" x14ac:dyDescent="0.2">
      <c r="L104" s="5"/>
      <c r="M104" s="5"/>
      <c r="N104" s="22"/>
      <c r="O104" s="23"/>
      <c r="P104" s="11"/>
      <c r="Q104" s="11"/>
      <c r="R104" s="5"/>
      <c r="S104" s="5"/>
      <c r="T104" s="5"/>
    </row>
    <row r="105" spans="1:20" x14ac:dyDescent="0.2">
      <c r="A105" s="46" t="s">
        <v>221</v>
      </c>
      <c r="B105" s="47"/>
      <c r="C105" s="47"/>
      <c r="D105" s="47"/>
      <c r="E105" s="47"/>
      <c r="F105" s="47"/>
      <c r="G105" s="47"/>
      <c r="H105" s="47"/>
      <c r="I105" s="47"/>
      <c r="J105" s="47"/>
      <c r="K105" s="47"/>
      <c r="L105" s="47"/>
      <c r="M105" s="47"/>
      <c r="N105" s="22"/>
      <c r="O105" s="23"/>
      <c r="P105" s="11"/>
      <c r="Q105" s="11"/>
      <c r="R105" s="5"/>
    </row>
    <row r="106" spans="1:20" x14ac:dyDescent="0.2">
      <c r="A106" s="49"/>
      <c r="B106" s="49"/>
      <c r="C106" s="50"/>
      <c r="D106" s="50"/>
      <c r="E106" s="50"/>
      <c r="F106" s="50"/>
      <c r="G106" s="50"/>
      <c r="H106" s="50"/>
      <c r="I106" s="50"/>
      <c r="J106" s="50"/>
      <c r="K106" s="50"/>
      <c r="L106" s="50"/>
      <c r="M106" s="50"/>
      <c r="N106" s="22"/>
      <c r="O106" s="23"/>
      <c r="P106" s="11"/>
      <c r="Q106" s="11"/>
      <c r="R106" s="5"/>
    </row>
    <row r="107" spans="1:20" x14ac:dyDescent="0.2">
      <c r="A107" s="98"/>
      <c r="B107" s="52">
        <v>2002</v>
      </c>
      <c r="C107" s="52">
        <v>2003</v>
      </c>
      <c r="D107" s="52">
        <v>2004</v>
      </c>
      <c r="E107" s="52">
        <v>2005</v>
      </c>
      <c r="F107" s="52">
        <v>2006</v>
      </c>
      <c r="G107" s="52">
        <v>2007</v>
      </c>
      <c r="H107" s="52">
        <v>2008</v>
      </c>
      <c r="I107" s="52">
        <v>2009</v>
      </c>
      <c r="J107" s="52">
        <v>2010</v>
      </c>
      <c r="K107" s="52">
        <v>2011</v>
      </c>
      <c r="L107" s="52">
        <v>2012</v>
      </c>
      <c r="M107" s="52">
        <v>2013</v>
      </c>
      <c r="N107" s="22"/>
      <c r="O107" s="23"/>
      <c r="P107" s="11"/>
      <c r="Q107" s="11"/>
      <c r="R107" s="5"/>
    </row>
    <row r="108" spans="1:20" x14ac:dyDescent="0.2">
      <c r="A108" s="49" t="s">
        <v>284</v>
      </c>
      <c r="B108" s="108"/>
      <c r="C108" s="108"/>
      <c r="D108" s="108"/>
      <c r="E108" s="108"/>
      <c r="F108" s="108"/>
      <c r="G108" s="108"/>
      <c r="H108" s="108"/>
      <c r="I108" s="108"/>
      <c r="J108" s="63">
        <f>AJ20</f>
        <v>129</v>
      </c>
      <c r="K108" s="63">
        <f>AN20</f>
        <v>113</v>
      </c>
      <c r="L108" s="63">
        <f>AR20</f>
        <v>109</v>
      </c>
      <c r="M108" s="48">
        <f>AV20</f>
        <v>138</v>
      </c>
      <c r="N108" s="22"/>
      <c r="O108" s="23"/>
      <c r="P108" s="11"/>
      <c r="Q108" s="11"/>
      <c r="R108" s="5"/>
    </row>
    <row r="109" spans="1:20" x14ac:dyDescent="0.2">
      <c r="A109" s="49" t="s">
        <v>285</v>
      </c>
      <c r="B109" s="108"/>
      <c r="C109" s="108"/>
      <c r="D109" s="108"/>
      <c r="E109" s="108"/>
      <c r="F109" s="108"/>
      <c r="G109" s="108"/>
      <c r="H109" s="108"/>
      <c r="I109" s="108"/>
      <c r="J109" s="63">
        <f>AJ21</f>
        <v>116</v>
      </c>
      <c r="K109" s="63">
        <f>AN21</f>
        <v>115</v>
      </c>
      <c r="L109" s="63">
        <f>AR21</f>
        <v>127</v>
      </c>
      <c r="M109" s="48">
        <f>AV21</f>
        <v>114</v>
      </c>
      <c r="N109" s="22"/>
      <c r="O109" s="23"/>
      <c r="P109" s="11"/>
      <c r="Q109" s="11"/>
      <c r="R109" s="5"/>
    </row>
    <row r="110" spans="1:20" x14ac:dyDescent="0.2">
      <c r="A110" s="49" t="s">
        <v>286</v>
      </c>
      <c r="B110" s="108"/>
      <c r="C110" s="108"/>
      <c r="D110" s="108"/>
      <c r="E110" s="108"/>
      <c r="F110" s="108"/>
      <c r="G110" s="108"/>
      <c r="H110" s="108"/>
      <c r="I110" s="108"/>
      <c r="J110" s="109">
        <f>J108-J109</f>
        <v>13</v>
      </c>
      <c r="K110" s="109">
        <f>K108-K109</f>
        <v>-2</v>
      </c>
      <c r="L110" s="109">
        <f>L108-L109</f>
        <v>-18</v>
      </c>
      <c r="M110" s="109">
        <f>M108-M109</f>
        <v>24</v>
      </c>
      <c r="N110" s="22"/>
      <c r="O110" s="23"/>
      <c r="P110" s="11"/>
      <c r="Q110" s="11"/>
      <c r="R110" s="5"/>
    </row>
    <row r="111" spans="1:20" x14ac:dyDescent="0.2">
      <c r="A111" s="49"/>
      <c r="B111" s="108"/>
      <c r="C111" s="108"/>
      <c r="D111" s="108"/>
      <c r="E111" s="108"/>
      <c r="F111" s="108"/>
      <c r="G111" s="108"/>
      <c r="H111" s="108"/>
      <c r="I111" s="108"/>
      <c r="J111" s="63"/>
      <c r="K111" s="48"/>
      <c r="L111" s="48"/>
      <c r="M111" s="48"/>
      <c r="N111" s="22"/>
      <c r="O111" s="23"/>
      <c r="P111" s="11"/>
      <c r="Q111" s="11"/>
      <c r="R111" s="5"/>
    </row>
    <row r="112" spans="1:20" x14ac:dyDescent="0.2">
      <c r="A112" s="49" t="s">
        <v>287</v>
      </c>
      <c r="B112" s="108"/>
      <c r="C112" s="108"/>
      <c r="D112" s="108"/>
      <c r="E112" s="108"/>
      <c r="F112" s="108"/>
      <c r="G112" s="108"/>
      <c r="H112" s="108"/>
      <c r="I112" s="108"/>
      <c r="J112" s="63">
        <f>AJ28</f>
        <v>76</v>
      </c>
      <c r="K112" s="48">
        <f>AN28</f>
        <v>70</v>
      </c>
      <c r="L112" s="48">
        <f>AR28</f>
        <v>66</v>
      </c>
      <c r="M112" s="48">
        <f>AV28</f>
        <v>80</v>
      </c>
      <c r="N112" s="22"/>
      <c r="O112" s="23"/>
      <c r="P112" s="11"/>
      <c r="Q112" s="11"/>
      <c r="R112" s="5"/>
    </row>
    <row r="113" spans="1:18" x14ac:dyDescent="0.2">
      <c r="A113" s="49" t="s">
        <v>288</v>
      </c>
      <c r="B113" s="108"/>
      <c r="C113" s="108"/>
      <c r="D113" s="108"/>
      <c r="E113" s="108"/>
      <c r="F113" s="108"/>
      <c r="G113" s="108"/>
      <c r="H113" s="108"/>
      <c r="I113" s="108"/>
      <c r="J113" s="63">
        <f>AJ29</f>
        <v>77</v>
      </c>
      <c r="K113" s="48">
        <f>AN29</f>
        <v>75</v>
      </c>
      <c r="L113" s="48">
        <f>AR29</f>
        <v>71</v>
      </c>
      <c r="M113" s="48">
        <f>AV29</f>
        <v>73</v>
      </c>
      <c r="N113" s="22"/>
      <c r="O113" s="23"/>
      <c r="P113" s="11"/>
      <c r="Q113" s="11"/>
      <c r="R113" s="5"/>
    </row>
    <row r="114" spans="1:18" x14ac:dyDescent="0.2">
      <c r="A114" s="49" t="s">
        <v>289</v>
      </c>
      <c r="B114" s="108"/>
      <c r="C114" s="108"/>
      <c r="D114" s="108"/>
      <c r="E114" s="108"/>
      <c r="F114" s="108"/>
      <c r="G114" s="108"/>
      <c r="H114" s="108"/>
      <c r="I114" s="108"/>
      <c r="J114" s="63">
        <f>J112-J113</f>
        <v>-1</v>
      </c>
      <c r="K114" s="63">
        <f>K112-K113</f>
        <v>-5</v>
      </c>
      <c r="L114" s="63">
        <f>L112-L113</f>
        <v>-5</v>
      </c>
      <c r="M114" s="63">
        <f>M112-M113</f>
        <v>7</v>
      </c>
      <c r="N114" s="22"/>
      <c r="O114" s="23"/>
      <c r="P114" s="11"/>
      <c r="Q114" s="11"/>
      <c r="R114" s="5"/>
    </row>
    <row r="115" spans="1:18" x14ac:dyDescent="0.2">
      <c r="A115" s="49"/>
      <c r="B115" s="110"/>
      <c r="C115" s="110"/>
      <c r="D115" s="110"/>
      <c r="E115" s="110"/>
      <c r="F115" s="110"/>
      <c r="G115" s="110"/>
      <c r="H115" s="110"/>
      <c r="I115" s="110"/>
      <c r="J115" s="63"/>
      <c r="K115" s="63"/>
      <c r="L115" s="63"/>
      <c r="M115" s="63"/>
      <c r="N115" s="22"/>
      <c r="O115" s="11"/>
      <c r="P115" s="11"/>
      <c r="Q115" s="11"/>
      <c r="R115" s="5"/>
    </row>
    <row r="116" spans="1:18" x14ac:dyDescent="0.2">
      <c r="A116" s="49" t="s">
        <v>290</v>
      </c>
      <c r="B116" s="112"/>
      <c r="C116" s="112"/>
      <c r="D116" s="112"/>
      <c r="E116" s="112"/>
      <c r="F116" s="112"/>
      <c r="G116" s="112"/>
      <c r="H116" s="112"/>
      <c r="I116" s="112"/>
      <c r="J116" s="63">
        <f>AJ36</f>
        <v>76</v>
      </c>
      <c r="K116" s="63">
        <f>AN36</f>
        <v>80</v>
      </c>
      <c r="L116" s="63">
        <f>AR36</f>
        <v>63</v>
      </c>
      <c r="M116" s="63">
        <f>AV36</f>
        <v>66</v>
      </c>
      <c r="N116" s="22"/>
      <c r="O116" s="11"/>
      <c r="P116" s="11"/>
      <c r="Q116" s="11"/>
      <c r="R116" s="5"/>
    </row>
    <row r="117" spans="1:18" x14ac:dyDescent="0.2">
      <c r="A117" s="49" t="s">
        <v>291</v>
      </c>
      <c r="B117" s="102"/>
      <c r="C117" s="102"/>
      <c r="D117" s="102"/>
      <c r="E117" s="102"/>
      <c r="F117" s="102"/>
      <c r="G117" s="102"/>
      <c r="H117" s="102"/>
      <c r="I117" s="102"/>
      <c r="J117" s="62">
        <f>AJ37</f>
        <v>40</v>
      </c>
      <c r="K117" s="62">
        <f>AN37</f>
        <v>35</v>
      </c>
      <c r="L117" s="62">
        <f>AR37</f>
        <v>35</v>
      </c>
      <c r="M117" s="62">
        <f>AV37</f>
        <v>31</v>
      </c>
      <c r="N117" s="17"/>
      <c r="O117" s="14"/>
      <c r="P117" s="11"/>
      <c r="Q117" s="11"/>
      <c r="R117" s="5"/>
    </row>
    <row r="118" spans="1:18" x14ac:dyDescent="0.2">
      <c r="A118" s="49" t="s">
        <v>292</v>
      </c>
      <c r="B118" s="102"/>
      <c r="C118" s="102"/>
      <c r="D118" s="102"/>
      <c r="E118" s="102"/>
      <c r="F118" s="102"/>
      <c r="G118" s="102"/>
      <c r="H118" s="102"/>
      <c r="I118" s="102"/>
      <c r="J118" s="62">
        <f>J116-J117</f>
        <v>36</v>
      </c>
      <c r="K118" s="62">
        <f>K116-K117</f>
        <v>45</v>
      </c>
      <c r="L118" s="62">
        <f>L116-L117</f>
        <v>28</v>
      </c>
      <c r="M118" s="62">
        <f>M116-M117</f>
        <v>35</v>
      </c>
    </row>
    <row r="119" spans="1:18" x14ac:dyDescent="0.2">
      <c r="A119" s="49"/>
      <c r="B119" s="102"/>
      <c r="C119" s="102"/>
      <c r="D119" s="102"/>
      <c r="E119" s="102"/>
      <c r="F119" s="102"/>
      <c r="G119" s="102"/>
      <c r="H119" s="102"/>
      <c r="I119" s="102"/>
      <c r="J119" s="62"/>
      <c r="K119" s="62"/>
      <c r="L119" s="62"/>
      <c r="M119" s="62"/>
    </row>
    <row r="120" spans="1:18" x14ac:dyDescent="0.2">
      <c r="A120" s="49" t="s">
        <v>293</v>
      </c>
      <c r="B120" s="102"/>
      <c r="C120" s="102"/>
      <c r="D120" s="102"/>
      <c r="E120" s="102"/>
      <c r="F120" s="102"/>
      <c r="G120" s="102"/>
      <c r="H120" s="102"/>
      <c r="I120" s="102"/>
      <c r="J120" s="62">
        <f>AJ44</f>
        <v>245</v>
      </c>
      <c r="K120" s="62">
        <f>AN44</f>
        <v>246</v>
      </c>
      <c r="L120" s="62">
        <f>AR44</f>
        <v>187</v>
      </c>
      <c r="M120" s="62">
        <f>AV44</f>
        <v>176</v>
      </c>
    </row>
    <row r="121" spans="1:18" x14ac:dyDescent="0.2">
      <c r="A121" s="49" t="s">
        <v>294</v>
      </c>
      <c r="B121" s="102"/>
      <c r="C121" s="102"/>
      <c r="D121" s="102"/>
      <c r="E121" s="102"/>
      <c r="F121" s="102"/>
      <c r="G121" s="102"/>
      <c r="H121" s="102"/>
      <c r="I121" s="102"/>
      <c r="J121" s="62">
        <f>AJ45</f>
        <v>30</v>
      </c>
      <c r="K121" s="62">
        <f>AN45</f>
        <v>21</v>
      </c>
      <c r="L121" s="62">
        <f>AR45</f>
        <v>20</v>
      </c>
      <c r="M121" s="62">
        <f>AV45</f>
        <v>22</v>
      </c>
    </row>
    <row r="122" spans="1:18" x14ac:dyDescent="0.2">
      <c r="A122" s="49" t="s">
        <v>295</v>
      </c>
      <c r="B122" s="102"/>
      <c r="C122" s="102"/>
      <c r="D122" s="102"/>
      <c r="E122" s="102"/>
      <c r="F122" s="102"/>
      <c r="G122" s="102"/>
      <c r="H122" s="102"/>
      <c r="I122" s="102"/>
      <c r="J122" s="62">
        <f>J120-J121</f>
        <v>215</v>
      </c>
      <c r="K122" s="62">
        <f>K120-K121</f>
        <v>225</v>
      </c>
      <c r="L122" s="62">
        <f>L120-L121</f>
        <v>167</v>
      </c>
      <c r="M122" s="62">
        <f>M120-M121</f>
        <v>154</v>
      </c>
    </row>
    <row r="123" spans="1:18" x14ac:dyDescent="0.2">
      <c r="A123" s="49"/>
      <c r="B123" s="102"/>
      <c r="C123" s="102"/>
      <c r="D123" s="102"/>
      <c r="E123" s="102"/>
      <c r="F123" s="102"/>
      <c r="G123" s="102"/>
      <c r="H123" s="102"/>
      <c r="I123" s="102"/>
      <c r="J123" s="62"/>
      <c r="K123" s="62"/>
      <c r="L123" s="62"/>
      <c r="M123" s="62"/>
    </row>
    <row r="124" spans="1:18" x14ac:dyDescent="0.2">
      <c r="A124" s="49" t="s">
        <v>296</v>
      </c>
      <c r="B124" s="102"/>
      <c r="C124" s="102"/>
      <c r="D124" s="102"/>
      <c r="E124" s="102"/>
      <c r="F124" s="102"/>
      <c r="G124" s="102"/>
      <c r="H124" s="102"/>
      <c r="I124" s="102"/>
      <c r="J124" s="62">
        <f>AJ52</f>
        <v>42</v>
      </c>
      <c r="K124" s="62">
        <f>AN52</f>
        <v>38</v>
      </c>
      <c r="L124" s="62">
        <f>AR52</f>
        <v>43</v>
      </c>
      <c r="M124" s="62">
        <f>AV52</f>
        <v>45</v>
      </c>
    </row>
    <row r="125" spans="1:18" x14ac:dyDescent="0.2">
      <c r="A125" s="49" t="s">
        <v>297</v>
      </c>
      <c r="B125" s="102"/>
      <c r="C125" s="102"/>
      <c r="D125" s="102"/>
      <c r="E125" s="102"/>
      <c r="F125" s="102"/>
      <c r="G125" s="102"/>
      <c r="H125" s="102"/>
      <c r="I125" s="102"/>
      <c r="J125" s="62">
        <f>AJ53</f>
        <v>39</v>
      </c>
      <c r="K125" s="62">
        <f>AN53</f>
        <v>39</v>
      </c>
      <c r="L125" s="62">
        <f>AR53</f>
        <v>43</v>
      </c>
      <c r="M125" s="62">
        <f>AV53</f>
        <v>34</v>
      </c>
    </row>
    <row r="126" spans="1:18" x14ac:dyDescent="0.2">
      <c r="A126" s="51" t="s">
        <v>298</v>
      </c>
      <c r="B126" s="105"/>
      <c r="C126" s="105"/>
      <c r="D126" s="105"/>
      <c r="E126" s="105"/>
      <c r="F126" s="105"/>
      <c r="G126" s="105"/>
      <c r="H126" s="105"/>
      <c r="I126" s="105"/>
      <c r="J126" s="65">
        <f>J124-J125</f>
        <v>3</v>
      </c>
      <c r="K126" s="65">
        <f>K124-K125</f>
        <v>-1</v>
      </c>
      <c r="L126" s="65">
        <f>L124-L125</f>
        <v>0</v>
      </c>
      <c r="M126" s="65">
        <f>M124-M125</f>
        <v>11</v>
      </c>
    </row>
    <row r="128" spans="1:18" x14ac:dyDescent="0.2">
      <c r="A128" s="31" t="s">
        <v>222</v>
      </c>
      <c r="B128" s="32"/>
      <c r="C128" s="32"/>
      <c r="D128" s="32"/>
      <c r="E128" s="32"/>
      <c r="F128" s="32"/>
      <c r="G128" s="32"/>
      <c r="H128" s="32"/>
      <c r="I128" s="32"/>
      <c r="J128" s="32"/>
      <c r="K128" s="32"/>
      <c r="L128" s="32"/>
    </row>
    <row r="129" spans="1:15" x14ac:dyDescent="0.2">
      <c r="A129" s="35"/>
      <c r="B129" s="35"/>
      <c r="C129" s="34"/>
      <c r="D129" s="34"/>
      <c r="E129" s="34"/>
      <c r="F129" s="34"/>
      <c r="G129" s="34"/>
      <c r="H129" s="34"/>
      <c r="I129" s="34"/>
      <c r="J129" s="34"/>
      <c r="K129" s="34"/>
      <c r="L129" s="34"/>
    </row>
    <row r="130" spans="1:15" x14ac:dyDescent="0.2">
      <c r="A130" s="44"/>
      <c r="B130" s="37">
        <v>2002</v>
      </c>
      <c r="C130" s="37">
        <v>2003</v>
      </c>
      <c r="D130" s="37">
        <v>2004</v>
      </c>
      <c r="E130" s="37">
        <v>2005</v>
      </c>
      <c r="F130" s="37">
        <v>2006</v>
      </c>
      <c r="G130" s="37">
        <v>2007</v>
      </c>
      <c r="H130" s="37">
        <v>2008</v>
      </c>
      <c r="I130" s="37">
        <v>2009</v>
      </c>
      <c r="J130" s="37">
        <v>2010</v>
      </c>
      <c r="K130" s="37">
        <v>2011</v>
      </c>
      <c r="L130" s="37">
        <v>2012</v>
      </c>
    </row>
    <row r="131" spans="1:15" x14ac:dyDescent="0.2">
      <c r="A131" s="35" t="s">
        <v>284</v>
      </c>
      <c r="B131" s="43"/>
      <c r="C131" s="43">
        <f>I20</f>
        <v>115</v>
      </c>
      <c r="D131" s="43">
        <f>M20</f>
        <v>153</v>
      </c>
      <c r="E131" s="43">
        <f>Q20</f>
        <v>166</v>
      </c>
      <c r="F131" s="43">
        <f>U20</f>
        <v>164</v>
      </c>
      <c r="G131" s="43">
        <f>Y20</f>
        <v>171</v>
      </c>
      <c r="H131" s="43">
        <f>AC20</f>
        <v>145</v>
      </c>
      <c r="I131" s="43">
        <f>AG20</f>
        <v>129</v>
      </c>
      <c r="J131" s="43">
        <f>AK20</f>
        <v>122</v>
      </c>
      <c r="K131" s="43">
        <f>AO20</f>
        <v>115</v>
      </c>
      <c r="L131" s="43">
        <f>AS20</f>
        <v>113</v>
      </c>
    </row>
    <row r="132" spans="1:15" x14ac:dyDescent="0.2">
      <c r="A132" s="35" t="s">
        <v>285</v>
      </c>
      <c r="B132" s="43"/>
      <c r="C132" s="43">
        <f>I21</f>
        <v>92</v>
      </c>
      <c r="D132" s="43">
        <f>M21</f>
        <v>82</v>
      </c>
      <c r="E132" s="43">
        <f>Q21</f>
        <v>98</v>
      </c>
      <c r="F132" s="43">
        <f>U21</f>
        <v>105</v>
      </c>
      <c r="G132" s="43">
        <f>Y21</f>
        <v>100</v>
      </c>
      <c r="H132" s="43">
        <f>AC21</f>
        <v>136</v>
      </c>
      <c r="I132" s="43">
        <f>AG21</f>
        <v>119</v>
      </c>
      <c r="J132" s="43">
        <f>AK21</f>
        <v>114</v>
      </c>
      <c r="K132" s="43">
        <f>AO21</f>
        <v>123</v>
      </c>
      <c r="L132" s="43">
        <f>AS21</f>
        <v>115</v>
      </c>
    </row>
    <row r="133" spans="1:15" x14ac:dyDescent="0.2">
      <c r="A133" s="35" t="s">
        <v>286</v>
      </c>
      <c r="B133" s="43"/>
      <c r="C133" s="43">
        <f t="shared" ref="C133:L133" si="5">C131-C132</f>
        <v>23</v>
      </c>
      <c r="D133" s="43">
        <f t="shared" si="5"/>
        <v>71</v>
      </c>
      <c r="E133" s="43">
        <f t="shared" si="5"/>
        <v>68</v>
      </c>
      <c r="F133" s="43">
        <f t="shared" si="5"/>
        <v>59</v>
      </c>
      <c r="G133" s="43">
        <f t="shared" si="5"/>
        <v>71</v>
      </c>
      <c r="H133" s="43">
        <f t="shared" si="5"/>
        <v>9</v>
      </c>
      <c r="I133" s="43">
        <f t="shared" si="5"/>
        <v>10</v>
      </c>
      <c r="J133" s="43">
        <f t="shared" si="5"/>
        <v>8</v>
      </c>
      <c r="K133" s="43">
        <f t="shared" si="5"/>
        <v>-8</v>
      </c>
      <c r="L133" s="43">
        <f t="shared" si="5"/>
        <v>-2</v>
      </c>
    </row>
    <row r="134" spans="1:15" x14ac:dyDescent="0.2">
      <c r="A134" s="35"/>
      <c r="B134" s="33"/>
      <c r="C134" s="33"/>
      <c r="D134" s="33"/>
      <c r="E134" s="33"/>
      <c r="F134" s="33"/>
      <c r="G134" s="33"/>
      <c r="H134" s="33"/>
      <c r="I134" s="33"/>
      <c r="J134" s="33"/>
      <c r="K134" s="33"/>
      <c r="L134" s="33"/>
    </row>
    <row r="135" spans="1:15" x14ac:dyDescent="0.2">
      <c r="A135" s="35" t="s">
        <v>287</v>
      </c>
      <c r="B135" s="118"/>
      <c r="C135" s="118">
        <f>I28</f>
        <v>62</v>
      </c>
      <c r="D135" s="118">
        <f>M28</f>
        <v>76</v>
      </c>
      <c r="E135" s="118">
        <f>Q28</f>
        <v>80</v>
      </c>
      <c r="F135" s="118">
        <f>U28</f>
        <v>71</v>
      </c>
      <c r="G135" s="118">
        <f>Y28</f>
        <v>71</v>
      </c>
      <c r="H135" s="118">
        <f>AC28</f>
        <v>75</v>
      </c>
      <c r="I135" s="118">
        <f>AG28</f>
        <v>64</v>
      </c>
      <c r="J135" s="118">
        <f>AK28</f>
        <v>81</v>
      </c>
      <c r="K135" s="118">
        <f>AO28</f>
        <v>69</v>
      </c>
      <c r="L135" s="118">
        <f>AS28</f>
        <v>67</v>
      </c>
      <c r="O135" s="215"/>
    </row>
    <row r="136" spans="1:15" x14ac:dyDescent="0.2">
      <c r="A136" s="35" t="s">
        <v>288</v>
      </c>
      <c r="B136" s="118"/>
      <c r="C136" s="118">
        <f>I29</f>
        <v>67</v>
      </c>
      <c r="D136" s="118">
        <f>M29</f>
        <v>69</v>
      </c>
      <c r="E136" s="118">
        <f>Q29</f>
        <v>72</v>
      </c>
      <c r="F136" s="118">
        <f>U29</f>
        <v>82</v>
      </c>
      <c r="G136" s="118">
        <f>Y29</f>
        <v>73</v>
      </c>
      <c r="H136" s="118">
        <f>AC29</f>
        <v>82</v>
      </c>
      <c r="I136" s="118">
        <f>AG29</f>
        <v>92</v>
      </c>
      <c r="J136" s="118">
        <f>AK29</f>
        <v>75</v>
      </c>
      <c r="K136" s="118">
        <f>AO29</f>
        <v>78</v>
      </c>
      <c r="L136" s="118">
        <f>AS29</f>
        <v>67</v>
      </c>
      <c r="O136" s="215"/>
    </row>
    <row r="137" spans="1:15" x14ac:dyDescent="0.2">
      <c r="A137" s="35" t="s">
        <v>289</v>
      </c>
      <c r="B137" s="118"/>
      <c r="C137" s="118">
        <f>C135-C136</f>
        <v>-5</v>
      </c>
      <c r="D137" s="118">
        <f t="shared" ref="D137:L137" si="6">D135-D136</f>
        <v>7</v>
      </c>
      <c r="E137" s="118">
        <f t="shared" si="6"/>
        <v>8</v>
      </c>
      <c r="F137" s="118">
        <f t="shared" si="6"/>
        <v>-11</v>
      </c>
      <c r="G137" s="118">
        <f t="shared" si="6"/>
        <v>-2</v>
      </c>
      <c r="H137" s="118">
        <f t="shared" si="6"/>
        <v>-7</v>
      </c>
      <c r="I137" s="118">
        <f t="shared" si="6"/>
        <v>-28</v>
      </c>
      <c r="J137" s="118">
        <f t="shared" si="6"/>
        <v>6</v>
      </c>
      <c r="K137" s="118">
        <f t="shared" si="6"/>
        <v>-9</v>
      </c>
      <c r="L137" s="118">
        <f t="shared" si="6"/>
        <v>0</v>
      </c>
      <c r="N137" s="215"/>
      <c r="O137" s="215"/>
    </row>
    <row r="138" spans="1:15" x14ac:dyDescent="0.2">
      <c r="A138" s="35"/>
      <c r="B138" s="33"/>
      <c r="C138" s="33"/>
      <c r="D138" s="33"/>
      <c r="E138" s="33"/>
      <c r="F138" s="33"/>
      <c r="G138" s="33"/>
      <c r="H138" s="33"/>
      <c r="I138" s="33"/>
      <c r="J138" s="33"/>
      <c r="K138" s="33"/>
      <c r="L138" s="33"/>
    </row>
    <row r="139" spans="1:15" x14ac:dyDescent="0.2">
      <c r="A139" s="35" t="s">
        <v>290</v>
      </c>
      <c r="B139" s="39"/>
      <c r="C139" s="39">
        <f>I36</f>
        <v>77</v>
      </c>
      <c r="D139" s="39">
        <f>M36</f>
        <v>102</v>
      </c>
      <c r="E139" s="39">
        <f>Q36</f>
        <v>84</v>
      </c>
      <c r="F139" s="39">
        <f>U36</f>
        <v>105</v>
      </c>
      <c r="G139" s="39">
        <f>Y36</f>
        <v>85</v>
      </c>
      <c r="H139" s="39">
        <f>AC36</f>
        <v>88</v>
      </c>
      <c r="I139" s="39">
        <f>AG36</f>
        <v>76</v>
      </c>
      <c r="J139" s="39">
        <f>AK36</f>
        <v>80</v>
      </c>
      <c r="K139" s="39">
        <f>AO36</f>
        <v>74</v>
      </c>
      <c r="L139" s="39">
        <f>AS36</f>
        <v>62</v>
      </c>
    </row>
    <row r="140" spans="1:15" x14ac:dyDescent="0.2">
      <c r="A140" s="35" t="s">
        <v>291</v>
      </c>
      <c r="B140" s="39"/>
      <c r="C140" s="39">
        <f>I37</f>
        <v>59</v>
      </c>
      <c r="D140" s="39">
        <f>M37</f>
        <v>50</v>
      </c>
      <c r="E140" s="39">
        <f>Q37</f>
        <v>54</v>
      </c>
      <c r="F140" s="39">
        <f>U37</f>
        <v>51</v>
      </c>
      <c r="G140" s="39">
        <f>Y37</f>
        <v>43</v>
      </c>
      <c r="H140" s="39">
        <f>AC37</f>
        <v>57</v>
      </c>
      <c r="I140" s="39">
        <f>AG37</f>
        <v>46</v>
      </c>
      <c r="J140" s="39">
        <f>AK37</f>
        <v>39</v>
      </c>
      <c r="K140" s="39">
        <f>AO37</f>
        <v>33</v>
      </c>
      <c r="L140" s="39">
        <f>AS37</f>
        <v>36</v>
      </c>
    </row>
    <row r="141" spans="1:15" x14ac:dyDescent="0.2">
      <c r="A141" s="35" t="s">
        <v>292</v>
      </c>
      <c r="B141" s="39"/>
      <c r="C141" s="39">
        <f>C139-C140</f>
        <v>18</v>
      </c>
      <c r="D141" s="39">
        <f t="shared" ref="D141:L141" si="7">D139-D140</f>
        <v>52</v>
      </c>
      <c r="E141" s="39">
        <f t="shared" si="7"/>
        <v>30</v>
      </c>
      <c r="F141" s="39">
        <f t="shared" si="7"/>
        <v>54</v>
      </c>
      <c r="G141" s="39">
        <f t="shared" si="7"/>
        <v>42</v>
      </c>
      <c r="H141" s="39">
        <f t="shared" si="7"/>
        <v>31</v>
      </c>
      <c r="I141" s="39">
        <f t="shared" si="7"/>
        <v>30</v>
      </c>
      <c r="J141" s="39">
        <f t="shared" si="7"/>
        <v>41</v>
      </c>
      <c r="K141" s="39">
        <f t="shared" si="7"/>
        <v>41</v>
      </c>
      <c r="L141" s="39">
        <f t="shared" si="7"/>
        <v>26</v>
      </c>
      <c r="M141" s="225"/>
    </row>
    <row r="142" spans="1:15" x14ac:dyDescent="0.2">
      <c r="A142" s="35"/>
      <c r="B142" s="39"/>
      <c r="C142" s="39"/>
      <c r="D142" s="39"/>
      <c r="E142" s="39"/>
      <c r="F142" s="39"/>
      <c r="G142" s="39"/>
      <c r="H142" s="39"/>
      <c r="I142" s="39"/>
      <c r="J142" s="39"/>
      <c r="K142" s="39"/>
      <c r="L142" s="39"/>
      <c r="M142" s="225"/>
    </row>
    <row r="143" spans="1:15" x14ac:dyDescent="0.2">
      <c r="A143" s="35" t="s">
        <v>293</v>
      </c>
      <c r="B143" s="39"/>
      <c r="C143" s="39">
        <f>I44</f>
        <v>137</v>
      </c>
      <c r="D143" s="39">
        <f>M44</f>
        <v>148</v>
      </c>
      <c r="E143" s="39">
        <f>Q44</f>
        <v>140</v>
      </c>
      <c r="F143" s="39">
        <f>U44</f>
        <v>157</v>
      </c>
      <c r="G143" s="39">
        <f>Y44</f>
        <v>148</v>
      </c>
      <c r="H143" s="39">
        <f>AC44</f>
        <v>175</v>
      </c>
      <c r="I143" s="39">
        <f>AG44</f>
        <v>211</v>
      </c>
      <c r="J143" s="39">
        <f>AK44</f>
        <v>238</v>
      </c>
      <c r="K143" s="39">
        <f>AO44</f>
        <v>232</v>
      </c>
      <c r="L143" s="39">
        <f>AS44</f>
        <v>180</v>
      </c>
      <c r="M143" s="225"/>
    </row>
    <row r="144" spans="1:15" x14ac:dyDescent="0.2">
      <c r="A144" s="35" t="s">
        <v>294</v>
      </c>
      <c r="B144" s="39"/>
      <c r="C144" s="39">
        <f>I45</f>
        <v>11</v>
      </c>
      <c r="D144" s="39">
        <f>M45</f>
        <v>15</v>
      </c>
      <c r="E144" s="39">
        <f>Q45</f>
        <v>14</v>
      </c>
      <c r="F144" s="39">
        <f>U45</f>
        <v>20</v>
      </c>
      <c r="G144" s="39">
        <f>Y45</f>
        <v>15</v>
      </c>
      <c r="H144" s="39">
        <f>AC45</f>
        <v>23</v>
      </c>
      <c r="I144" s="39">
        <f>AG45</f>
        <v>23</v>
      </c>
      <c r="J144" s="39">
        <f>AK45</f>
        <v>29</v>
      </c>
      <c r="K144" s="39">
        <f>AO45</f>
        <v>19</v>
      </c>
      <c r="L144" s="39">
        <f>AS45</f>
        <v>21</v>
      </c>
      <c r="M144" s="225"/>
    </row>
    <row r="145" spans="1:18" x14ac:dyDescent="0.2">
      <c r="A145" s="35" t="s">
        <v>295</v>
      </c>
      <c r="B145" s="39"/>
      <c r="C145" s="39">
        <f>C143-C144</f>
        <v>126</v>
      </c>
      <c r="D145" s="39">
        <f t="shared" ref="D145:L145" si="8">D143-D144</f>
        <v>133</v>
      </c>
      <c r="E145" s="39">
        <f t="shared" si="8"/>
        <v>126</v>
      </c>
      <c r="F145" s="39">
        <f t="shared" si="8"/>
        <v>137</v>
      </c>
      <c r="G145" s="39">
        <f t="shared" si="8"/>
        <v>133</v>
      </c>
      <c r="H145" s="39">
        <f t="shared" si="8"/>
        <v>152</v>
      </c>
      <c r="I145" s="39">
        <f t="shared" si="8"/>
        <v>188</v>
      </c>
      <c r="J145" s="39">
        <f t="shared" si="8"/>
        <v>209</v>
      </c>
      <c r="K145" s="39">
        <f t="shared" si="8"/>
        <v>213</v>
      </c>
      <c r="L145" s="39">
        <f t="shared" si="8"/>
        <v>159</v>
      </c>
      <c r="M145" s="225"/>
    </row>
    <row r="146" spans="1:18" x14ac:dyDescent="0.2">
      <c r="A146" s="35"/>
      <c r="B146" s="39"/>
      <c r="C146" s="39"/>
      <c r="D146" s="39"/>
      <c r="E146" s="39"/>
      <c r="F146" s="39"/>
      <c r="G146" s="39"/>
      <c r="H146" s="39"/>
      <c r="I146" s="39"/>
      <c r="J146" s="39"/>
      <c r="K146" s="39"/>
      <c r="L146" s="39"/>
      <c r="M146" s="225"/>
    </row>
    <row r="147" spans="1:18" x14ac:dyDescent="0.2">
      <c r="A147" s="35" t="s">
        <v>296</v>
      </c>
      <c r="B147" s="39"/>
      <c r="C147" s="39">
        <f>I52</f>
        <v>86</v>
      </c>
      <c r="D147" s="39">
        <f>M52</f>
        <v>79</v>
      </c>
      <c r="E147" s="39">
        <f>Q52</f>
        <v>66</v>
      </c>
      <c r="F147" s="39">
        <f>U52</f>
        <v>55</v>
      </c>
      <c r="G147" s="39">
        <f>Y52</f>
        <v>65</v>
      </c>
      <c r="H147" s="39">
        <f>AC52</f>
        <v>64</v>
      </c>
      <c r="I147" s="39">
        <f>AG52</f>
        <v>50</v>
      </c>
      <c r="J147" s="39">
        <f>AK52</f>
        <v>40</v>
      </c>
      <c r="K147" s="39">
        <f>AO52</f>
        <v>41</v>
      </c>
      <c r="L147" s="39">
        <f>AS52</f>
        <v>43</v>
      </c>
      <c r="M147" s="225"/>
    </row>
    <row r="148" spans="1:18" x14ac:dyDescent="0.2">
      <c r="A148" s="35" t="s">
        <v>297</v>
      </c>
      <c r="B148" s="39"/>
      <c r="C148" s="39">
        <f>I53</f>
        <v>49</v>
      </c>
      <c r="D148" s="39">
        <f>M53</f>
        <v>51</v>
      </c>
      <c r="E148" s="39">
        <f>Q53</f>
        <v>39</v>
      </c>
      <c r="F148" s="39">
        <f>U53</f>
        <v>44</v>
      </c>
      <c r="G148" s="39">
        <f>Y53</f>
        <v>49</v>
      </c>
      <c r="H148" s="39">
        <f>AC53</f>
        <v>41</v>
      </c>
      <c r="I148" s="39">
        <f>AG53</f>
        <v>42</v>
      </c>
      <c r="J148" s="39">
        <f>AK53</f>
        <v>35</v>
      </c>
      <c r="K148" s="39">
        <f>AO53</f>
        <v>41</v>
      </c>
      <c r="L148" s="39">
        <f>AS53</f>
        <v>40</v>
      </c>
      <c r="M148" s="225"/>
    </row>
    <row r="149" spans="1:18" x14ac:dyDescent="0.2">
      <c r="A149" s="36" t="s">
        <v>298</v>
      </c>
      <c r="B149" s="45"/>
      <c r="C149" s="45">
        <f>C147-C148</f>
        <v>37</v>
      </c>
      <c r="D149" s="45">
        <f t="shared" ref="D149:L149" si="9">D147-D148</f>
        <v>28</v>
      </c>
      <c r="E149" s="45">
        <f t="shared" si="9"/>
        <v>27</v>
      </c>
      <c r="F149" s="45">
        <f t="shared" si="9"/>
        <v>11</v>
      </c>
      <c r="G149" s="45">
        <f t="shared" si="9"/>
        <v>16</v>
      </c>
      <c r="H149" s="45">
        <f t="shared" si="9"/>
        <v>23</v>
      </c>
      <c r="I149" s="45">
        <f t="shared" si="9"/>
        <v>8</v>
      </c>
      <c r="J149" s="45">
        <f t="shared" si="9"/>
        <v>5</v>
      </c>
      <c r="K149" s="45">
        <f t="shared" si="9"/>
        <v>0</v>
      </c>
      <c r="L149" s="45">
        <f t="shared" si="9"/>
        <v>3</v>
      </c>
      <c r="M149" s="225"/>
    </row>
    <row r="151" spans="1:18" ht="36.75" customHeight="1" x14ac:dyDescent="0.2">
      <c r="A151" s="227" t="s">
        <v>264</v>
      </c>
      <c r="B151" s="228"/>
      <c r="C151" s="228"/>
      <c r="D151" s="228"/>
      <c r="E151" s="228"/>
      <c r="F151" s="228"/>
      <c r="G151" s="228"/>
      <c r="H151" s="228"/>
      <c r="I151" s="228"/>
      <c r="J151" s="228"/>
      <c r="K151" s="228"/>
      <c r="L151" s="228"/>
      <c r="M151" s="228"/>
      <c r="N151" s="228"/>
      <c r="O151" s="228"/>
      <c r="P151" s="228"/>
      <c r="Q151" s="228"/>
      <c r="R151" s="228"/>
    </row>
  </sheetData>
  <mergeCells count="1">
    <mergeCell ref="A151:R151"/>
  </mergeCells>
  <conditionalFormatting sqref="D6:D7 J3:J5 N2 O63:O82 O85:O114 J13">
    <cfRule type="cellIs" dxfId="9" priority="1" stopIfTrue="1" operator="equal">
      <formula>":"</formula>
    </cfRule>
    <cfRule type="expression" dxfId="8" priority="2" stopIfTrue="1">
      <formula>E2&gt;30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Notes</vt:lpstr>
      <vt:lpstr>Internal</vt:lpstr>
      <vt:lpstr>Internal charts</vt:lpstr>
      <vt:lpstr>International - LTIM</vt:lpstr>
      <vt:lpstr>LTIM charts</vt:lpstr>
      <vt:lpstr>International - LTIM cship</vt:lpstr>
      <vt:lpstr>LTIM charts cship</vt:lpstr>
      <vt:lpstr>International - LTIM reason</vt:lpstr>
      <vt:lpstr>LTIM charts reason</vt:lpstr>
      <vt:lpstr>International - IPS</vt:lpstr>
      <vt:lpstr>IPS charts</vt:lpstr>
      <vt:lpstr>International - LTIM IPS</vt:lpstr>
      <vt:lpstr>LTIM IPS charts</vt:lpstr>
      <vt:lpstr>NINo</vt:lpstr>
      <vt:lpstr>NINo charts</vt:lpstr>
      <vt:lpstr>Flag 4</vt:lpstr>
      <vt:lpstr>Flag 4 charts</vt:lpstr>
      <vt:lpstr>Short term</vt:lpstr>
      <vt:lpstr>Short term charts</vt:lpstr>
    </vt:vector>
  </TitlesOfParts>
  <Company>Greater London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Greater London Authority</dc:creator>
  <cp:lastModifiedBy>Monica Li</cp:lastModifiedBy>
  <dcterms:created xsi:type="dcterms:W3CDTF">2008-11-26T16:33:49Z</dcterms:created>
  <dcterms:modified xsi:type="dcterms:W3CDTF">2014-04-08T11:03:34Z</dcterms:modified>
</cp:coreProperties>
</file>